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Procjene\2023\Poslovni prostor Zadar\"/>
    </mc:Choice>
  </mc:AlternateContent>
  <bookViews>
    <workbookView xWindow="0" yWindow="0" windowWidth="28800" windowHeight="14820" activeTab="1"/>
  </bookViews>
  <sheets>
    <sheet name="eNekretnine" sheetId="1" r:id="rId1"/>
    <sheet name="Međuvremensko izjednačenj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3" i="2" l="1"/>
  <c r="G17" i="2"/>
  <c r="G16" i="2"/>
  <c r="G15" i="2"/>
  <c r="G14" i="2"/>
  <c r="G13" i="2"/>
  <c r="G12" i="2"/>
  <c r="G11" i="2"/>
  <c r="G10" i="2"/>
  <c r="G9" i="2"/>
  <c r="G8" i="2"/>
  <c r="G7" i="2"/>
  <c r="G6" i="2"/>
  <c r="G5" i="2"/>
  <c r="D17" i="2"/>
  <c r="H17" i="2" s="1"/>
  <c r="D16" i="2"/>
  <c r="H16" i="2" s="1"/>
  <c r="D15" i="2"/>
  <c r="H15" i="2" s="1"/>
  <c r="D14" i="2"/>
  <c r="D13" i="2"/>
  <c r="D12" i="2"/>
  <c r="D11" i="2"/>
  <c r="D10" i="2"/>
  <c r="D9" i="2"/>
  <c r="D8" i="2"/>
  <c r="D7" i="2"/>
  <c r="D6" i="2"/>
  <c r="D5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H11" i="2" l="1"/>
  <c r="H12" i="2"/>
  <c r="H13" i="2"/>
  <c r="H14" i="2"/>
  <c r="H7" i="2"/>
  <c r="H8" i="2"/>
  <c r="H10" i="2"/>
  <c r="H5" i="2"/>
  <c r="H9" i="2"/>
  <c r="H6" i="2"/>
  <c r="H21" i="2" l="1"/>
</calcChain>
</file>

<file path=xl/sharedStrings.xml><?xml version="1.0" encoding="utf-8"?>
<sst xmlns="http://schemas.openxmlformats.org/spreadsheetml/2006/main" count="435" uniqueCount="46">
  <si>
    <t>Naziv atributa</t>
  </si>
  <si>
    <t>Vrijednost atributa</t>
  </si>
  <si>
    <t>ID ZKC</t>
  </si>
  <si>
    <t>Datum pregleda</t>
  </si>
  <si>
    <t>5.6.2023.</t>
  </si>
  <si>
    <t>Vrsta nekretnine</t>
  </si>
  <si>
    <t>POSLOVNI PROSTOR (PP)</t>
  </si>
  <si>
    <t>ID PN (PU)</t>
  </si>
  <si>
    <t>Vrsta ugovora</t>
  </si>
  <si>
    <t>Z - ZAKUP</t>
  </si>
  <si>
    <t>Datum prvog evidentiranja ugovora u ZKC-u</t>
  </si>
  <si>
    <t>Površina u prometu</t>
  </si>
  <si>
    <t>Ugovorena mjesečna najamnina/zakupnina (KN)</t>
  </si>
  <si>
    <t>Ugovorena mjesečna najamnina/zakupnina (EUR)</t>
  </si>
  <si>
    <t>Datum ugovora</t>
  </si>
  <si>
    <t>POREZI:</t>
  </si>
  <si>
    <t>Promet podliježe plaćanju PDV-a</t>
  </si>
  <si>
    <t>Stopa PDV-a (%)</t>
  </si>
  <si>
    <t>PDV uključen u prikazanoj cijeni</t>
  </si>
  <si>
    <t>Optiranje</t>
  </si>
  <si>
    <t>NE</t>
  </si>
  <si>
    <t>Status podatka</t>
  </si>
  <si>
    <t>PROVEDENA EVALUACIJA</t>
  </si>
  <si>
    <t>Cjenovni blok</t>
  </si>
  <si>
    <t>POLUOTOK - MJEŠOVITO STAMBENO</t>
  </si>
  <si>
    <t>Pretežita namjena cjenovnog bloka</t>
  </si>
  <si>
    <t>M1 - MJEŠOVITA NAMJENA - PRETEŽITO STAMBENA</t>
  </si>
  <si>
    <t>k.č.</t>
  </si>
  <si>
    <t>k.o.</t>
  </si>
  <si>
    <t>Zadar</t>
  </si>
  <si>
    <t>10579/1</t>
  </si>
  <si>
    <t>10106/1</t>
  </si>
  <si>
    <t>10313/1</t>
  </si>
  <si>
    <t>Međuvremensko izjednačavanje</t>
  </si>
  <si>
    <t>Redni broj</t>
  </si>
  <si>
    <t>Datum sklapanja ugovora</t>
  </si>
  <si>
    <t>Kupoprodajna cijena</t>
  </si>
  <si>
    <t>Bazni indeks na dan sklapanja ugovora (A)</t>
  </si>
  <si>
    <t>Bazni indeks na dan vrednovanja (B)</t>
  </si>
  <si>
    <t>Korekcijski faktor</t>
  </si>
  <si>
    <t>Međuvremenski izjednačena cijena</t>
  </si>
  <si>
    <t>€/m2</t>
  </si>
  <si>
    <t>B/A</t>
  </si>
  <si>
    <t>Prosjek</t>
  </si>
  <si>
    <t>Površina</t>
  </si>
  <si>
    <t>Cijena najma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</si>
</sst>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#,##0.00\ [$€-1]"/>
  </numFmts>
  <fonts count="5" x14ac:knownFonts="1">
    <font>
      <sz val="11"/>
      <color theme="1"/>
      <name val="Calibri"/>
      <family val="2"/>
      <charset val="238"/>
      <scheme val="minor"/>
    </font>
    <font>
      <b/>
      <sz val="11"/>
      <color theme="1"/>
      <name val="Calibri"/>
      <family val="2"/>
      <charset val="238"/>
      <scheme val="minor"/>
    </font>
    <font>
      <b/>
      <sz val="8"/>
      <name val="Arial"/>
      <family val="2"/>
    </font>
    <font>
      <sz val="8"/>
      <name val="Arial"/>
      <family val="2"/>
    </font>
    <font>
      <sz val="8"/>
      <name val="Calibri"/>
      <family val="2"/>
      <charset val="238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>
      <alignment horizontal="center" vertical="top"/>
    </xf>
    <xf numFmtId="0" fontId="0" fillId="0" borderId="4" xfId="0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0" xfId="0" applyAlignment="1">
      <alignment vertical="top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1" fillId="2" borderId="10" xfId="0" applyFont="1" applyFill="1" applyBorder="1" applyAlignment="1">
      <alignment vertical="top"/>
    </xf>
    <xf numFmtId="0" fontId="1" fillId="2" borderId="11" xfId="0" applyFont="1" applyFill="1" applyBorder="1" applyAlignment="1">
      <alignment vertical="top"/>
    </xf>
    <xf numFmtId="0" fontId="0" fillId="0" borderId="6" xfId="0" applyBorder="1" applyAlignment="1">
      <alignment vertical="top"/>
    </xf>
    <xf numFmtId="0" fontId="0" fillId="0" borderId="7" xfId="0" applyBorder="1" applyAlignment="1">
      <alignment vertical="top"/>
    </xf>
    <xf numFmtId="14" fontId="0" fillId="0" borderId="7" xfId="0" applyNumberFormat="1" applyBorder="1" applyAlignment="1">
      <alignment vertical="top"/>
    </xf>
    <xf numFmtId="4" fontId="0" fillId="0" borderId="7" xfId="0" applyNumberFormat="1" applyBorder="1" applyAlignment="1">
      <alignment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6" xfId="0" applyBorder="1" applyAlignment="1">
      <alignment horizontal="left" vertical="top"/>
    </xf>
    <xf numFmtId="0" fontId="2" fillId="3" borderId="1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14" fontId="4" fillId="0" borderId="14" xfId="0" applyNumberFormat="1" applyFont="1" applyFill="1" applyBorder="1" applyAlignment="1">
      <alignment horizontal="center" vertical="center"/>
    </xf>
    <xf numFmtId="168" fontId="4" fillId="0" borderId="14" xfId="0" applyNumberFormat="1" applyFont="1" applyBorder="1" applyAlignment="1">
      <alignment horizontal="center" vertical="center"/>
    </xf>
    <xf numFmtId="2" fontId="3" fillId="0" borderId="14" xfId="0" applyNumberFormat="1" applyFont="1" applyBorder="1" applyAlignment="1">
      <alignment horizontal="center" vertical="center" wrapText="1"/>
    </xf>
    <xf numFmtId="2" fontId="3" fillId="0" borderId="14" xfId="0" applyNumberFormat="1" applyFont="1" applyBorder="1" applyAlignment="1">
      <alignment horizontal="center" vertical="center" wrapText="1"/>
    </xf>
    <xf numFmtId="168" fontId="3" fillId="0" borderId="5" xfId="0" applyNumberFormat="1" applyFont="1" applyBorder="1" applyAlignment="1">
      <alignment horizontal="right" vertical="center" wrapText="1"/>
    </xf>
    <xf numFmtId="0" fontId="4" fillId="2" borderId="19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center" vertical="center" wrapText="1"/>
    </xf>
    <xf numFmtId="14" fontId="4" fillId="0" borderId="3" xfId="0" applyNumberFormat="1" applyFont="1" applyFill="1" applyBorder="1" applyAlignment="1">
      <alignment horizontal="center" vertical="center"/>
    </xf>
    <xf numFmtId="168" fontId="4" fillId="0" borderId="3" xfId="0" applyNumberFormat="1" applyFont="1" applyBorder="1" applyAlignment="1">
      <alignment horizontal="center" vertical="center"/>
    </xf>
    <xf numFmtId="2" fontId="3" fillId="0" borderId="3" xfId="0" applyNumberFormat="1" applyFont="1" applyBorder="1" applyAlignment="1">
      <alignment horizontal="center" vertical="center" wrapText="1"/>
    </xf>
    <xf numFmtId="2" fontId="3" fillId="0" borderId="3" xfId="0" applyNumberFormat="1" applyFont="1" applyBorder="1" applyAlignment="1">
      <alignment horizontal="center" vertical="center" wrapText="1"/>
    </xf>
    <xf numFmtId="168" fontId="3" fillId="0" borderId="7" xfId="0" applyNumberFormat="1" applyFont="1" applyBorder="1" applyAlignment="1">
      <alignment horizontal="right"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4" fillId="0" borderId="8" xfId="0" applyFont="1" applyFill="1" applyBorder="1" applyAlignment="1">
      <alignment horizontal="center" vertical="center" wrapText="1"/>
    </xf>
    <xf numFmtId="14" fontId="4" fillId="0" borderId="20" xfId="0" applyNumberFormat="1" applyFont="1" applyFill="1" applyBorder="1" applyAlignment="1">
      <alignment horizontal="center" vertical="center"/>
    </xf>
    <xf numFmtId="168" fontId="4" fillId="0" borderId="20" xfId="0" applyNumberFormat="1" applyFont="1" applyBorder="1" applyAlignment="1">
      <alignment horizontal="center" vertical="center"/>
    </xf>
    <xf numFmtId="2" fontId="3" fillId="0" borderId="20" xfId="0" applyNumberFormat="1" applyFont="1" applyBorder="1" applyAlignment="1">
      <alignment horizontal="center" vertical="center" wrapText="1"/>
    </xf>
    <xf numFmtId="2" fontId="3" fillId="0" borderId="20" xfId="0" applyNumberFormat="1" applyFont="1" applyBorder="1" applyAlignment="1">
      <alignment horizontal="center" vertical="center" wrapText="1"/>
    </xf>
    <xf numFmtId="168" fontId="3" fillId="0" borderId="9" xfId="0" applyNumberFormat="1" applyFont="1" applyBorder="1" applyAlignment="1">
      <alignment horizontal="right" vertical="center" wrapText="1"/>
    </xf>
    <xf numFmtId="16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10"/>
  <sheetViews>
    <sheetView topLeftCell="A265" workbookViewId="0">
      <selection activeCell="B322" sqref="B322"/>
    </sheetView>
  </sheetViews>
  <sheetFormatPr defaultRowHeight="15" x14ac:dyDescent="0.25"/>
  <cols>
    <col min="1" max="1" width="9.140625" style="1"/>
    <col min="2" max="2" width="45.42578125" style="4" bestFit="1" customWidth="1"/>
    <col min="3" max="3" width="47" style="4" bestFit="1" customWidth="1"/>
    <col min="4" max="16384" width="9.140625" style="4"/>
  </cols>
  <sheetData>
    <row r="1" spans="1:3" x14ac:dyDescent="0.25">
      <c r="A1" s="1">
        <v>1</v>
      </c>
      <c r="B1" s="2" t="s">
        <v>28</v>
      </c>
      <c r="C1" s="3" t="s">
        <v>29</v>
      </c>
    </row>
    <row r="2" spans="1:3" ht="15.75" thickBot="1" x14ac:dyDescent="0.3">
      <c r="B2" s="5" t="s">
        <v>27</v>
      </c>
      <c r="C2" s="6">
        <v>10572</v>
      </c>
    </row>
    <row r="3" spans="1:3" x14ac:dyDescent="0.25">
      <c r="B3" s="7" t="s">
        <v>0</v>
      </c>
      <c r="C3" s="8" t="s">
        <v>1</v>
      </c>
    </row>
    <row r="4" spans="1:3" x14ac:dyDescent="0.25">
      <c r="B4" s="9" t="s">
        <v>2</v>
      </c>
      <c r="C4" s="10">
        <v>1857481</v>
      </c>
    </row>
    <row r="5" spans="1:3" x14ac:dyDescent="0.25">
      <c r="B5" s="9" t="s">
        <v>3</v>
      </c>
      <c r="C5" s="10" t="s">
        <v>4</v>
      </c>
    </row>
    <row r="6" spans="1:3" x14ac:dyDescent="0.25">
      <c r="B6" s="9" t="s">
        <v>5</v>
      </c>
      <c r="C6" s="10" t="s">
        <v>6</v>
      </c>
    </row>
    <row r="7" spans="1:3" x14ac:dyDescent="0.25">
      <c r="B7" s="9" t="s">
        <v>7</v>
      </c>
      <c r="C7" s="10"/>
    </row>
    <row r="8" spans="1:3" x14ac:dyDescent="0.25">
      <c r="B8" s="9" t="s">
        <v>8</v>
      </c>
      <c r="C8" s="10" t="s">
        <v>9</v>
      </c>
    </row>
    <row r="9" spans="1:3" x14ac:dyDescent="0.25">
      <c r="B9" s="9" t="s">
        <v>10</v>
      </c>
      <c r="C9" s="11">
        <v>45014</v>
      </c>
    </row>
    <row r="10" spans="1:3" x14ac:dyDescent="0.25">
      <c r="B10" s="9" t="s">
        <v>11</v>
      </c>
      <c r="C10" s="10">
        <v>40</v>
      </c>
    </row>
    <row r="11" spans="1:3" x14ac:dyDescent="0.25">
      <c r="B11" s="9" t="s">
        <v>12</v>
      </c>
      <c r="C11" s="12">
        <v>3917.94</v>
      </c>
    </row>
    <row r="12" spans="1:3" x14ac:dyDescent="0.25">
      <c r="B12" s="9" t="s">
        <v>13</v>
      </c>
      <c r="C12" s="10">
        <v>520</v>
      </c>
    </row>
    <row r="13" spans="1:3" x14ac:dyDescent="0.25">
      <c r="B13" s="9" t="s">
        <v>14</v>
      </c>
      <c r="C13" s="11">
        <v>44904</v>
      </c>
    </row>
    <row r="14" spans="1:3" x14ac:dyDescent="0.25">
      <c r="B14" s="9" t="s">
        <v>15</v>
      </c>
      <c r="C14" s="10"/>
    </row>
    <row r="15" spans="1:3" x14ac:dyDescent="0.25">
      <c r="B15" s="9" t="s">
        <v>16</v>
      </c>
      <c r="C15" s="10" t="s">
        <v>20</v>
      </c>
    </row>
    <row r="16" spans="1:3" x14ac:dyDescent="0.25">
      <c r="B16" s="9" t="s">
        <v>17</v>
      </c>
      <c r="C16" s="10">
        <v>25</v>
      </c>
    </row>
    <row r="17" spans="1:3" x14ac:dyDescent="0.25">
      <c r="B17" s="9" t="s">
        <v>18</v>
      </c>
      <c r="C17" s="10" t="s">
        <v>20</v>
      </c>
    </row>
    <row r="18" spans="1:3" x14ac:dyDescent="0.25">
      <c r="B18" s="9" t="s">
        <v>19</v>
      </c>
      <c r="C18" s="10" t="s">
        <v>20</v>
      </c>
    </row>
    <row r="19" spans="1:3" x14ac:dyDescent="0.25">
      <c r="B19" s="9"/>
      <c r="C19" s="10"/>
    </row>
    <row r="20" spans="1:3" x14ac:dyDescent="0.25">
      <c r="B20" s="9" t="s">
        <v>21</v>
      </c>
      <c r="C20" s="10" t="s">
        <v>22</v>
      </c>
    </row>
    <row r="21" spans="1:3" x14ac:dyDescent="0.25">
      <c r="B21" s="9" t="s">
        <v>23</v>
      </c>
      <c r="C21" s="10" t="s">
        <v>24</v>
      </c>
    </row>
    <row r="22" spans="1:3" ht="15.75" thickBot="1" x14ac:dyDescent="0.3">
      <c r="B22" s="13" t="s">
        <v>25</v>
      </c>
      <c r="C22" s="14" t="s">
        <v>26</v>
      </c>
    </row>
    <row r="24" spans="1:3" ht="15.75" thickBot="1" x14ac:dyDescent="0.3"/>
    <row r="25" spans="1:3" x14ac:dyDescent="0.25">
      <c r="A25" s="1">
        <v>2</v>
      </c>
      <c r="B25" s="2" t="s">
        <v>28</v>
      </c>
      <c r="C25" s="3" t="s">
        <v>29</v>
      </c>
    </row>
    <row r="26" spans="1:3" ht="15.75" thickBot="1" x14ac:dyDescent="0.3">
      <c r="B26" s="5" t="s">
        <v>27</v>
      </c>
      <c r="C26" s="6">
        <v>10576</v>
      </c>
    </row>
    <row r="27" spans="1:3" x14ac:dyDescent="0.25">
      <c r="B27" s="7" t="s">
        <v>0</v>
      </c>
      <c r="C27" s="8" t="s">
        <v>1</v>
      </c>
    </row>
    <row r="28" spans="1:3" x14ac:dyDescent="0.25">
      <c r="B28" s="15" t="s">
        <v>2</v>
      </c>
      <c r="C28" s="10">
        <v>1857496</v>
      </c>
    </row>
    <row r="29" spans="1:3" x14ac:dyDescent="0.25">
      <c r="B29" s="15" t="s">
        <v>3</v>
      </c>
      <c r="C29" s="10" t="s">
        <v>4</v>
      </c>
    </row>
    <row r="30" spans="1:3" x14ac:dyDescent="0.25">
      <c r="B30" s="15" t="s">
        <v>5</v>
      </c>
      <c r="C30" s="10" t="s">
        <v>6</v>
      </c>
    </row>
    <row r="31" spans="1:3" x14ac:dyDescent="0.25">
      <c r="B31" s="15" t="s">
        <v>7</v>
      </c>
      <c r="C31" s="10"/>
    </row>
    <row r="32" spans="1:3" x14ac:dyDescent="0.25">
      <c r="B32" s="15" t="s">
        <v>8</v>
      </c>
      <c r="C32" s="10" t="s">
        <v>9</v>
      </c>
    </row>
    <row r="33" spans="2:3" x14ac:dyDescent="0.25">
      <c r="B33" s="15" t="s">
        <v>10</v>
      </c>
      <c r="C33" s="11">
        <v>45014</v>
      </c>
    </row>
    <row r="34" spans="2:3" x14ac:dyDescent="0.25">
      <c r="B34" s="15" t="s">
        <v>11</v>
      </c>
      <c r="C34" s="10">
        <v>23</v>
      </c>
    </row>
    <row r="35" spans="2:3" x14ac:dyDescent="0.25">
      <c r="B35" s="15" t="s">
        <v>12</v>
      </c>
      <c r="C35" s="12">
        <v>2252.8200000000002</v>
      </c>
    </row>
    <row r="36" spans="2:3" x14ac:dyDescent="0.25">
      <c r="B36" s="15" t="s">
        <v>13</v>
      </c>
      <c r="C36" s="10">
        <v>299</v>
      </c>
    </row>
    <row r="37" spans="2:3" x14ac:dyDescent="0.25">
      <c r="B37" s="15" t="s">
        <v>14</v>
      </c>
      <c r="C37" s="11">
        <v>44902</v>
      </c>
    </row>
    <row r="38" spans="2:3" x14ac:dyDescent="0.25">
      <c r="B38" s="9" t="s">
        <v>15</v>
      </c>
      <c r="C38" s="10"/>
    </row>
    <row r="39" spans="2:3" x14ac:dyDescent="0.25">
      <c r="B39" s="9" t="s">
        <v>16</v>
      </c>
      <c r="C39" s="10" t="s">
        <v>20</v>
      </c>
    </row>
    <row r="40" spans="2:3" x14ac:dyDescent="0.25">
      <c r="B40" s="9" t="s">
        <v>17</v>
      </c>
      <c r="C40" s="10">
        <v>25</v>
      </c>
    </row>
    <row r="41" spans="2:3" x14ac:dyDescent="0.25">
      <c r="B41" s="9" t="s">
        <v>18</v>
      </c>
      <c r="C41" s="10" t="s">
        <v>20</v>
      </c>
    </row>
    <row r="42" spans="2:3" x14ac:dyDescent="0.25">
      <c r="B42" s="9" t="s">
        <v>19</v>
      </c>
      <c r="C42" s="10" t="s">
        <v>20</v>
      </c>
    </row>
    <row r="43" spans="2:3" x14ac:dyDescent="0.25">
      <c r="B43" s="9"/>
      <c r="C43" s="10"/>
    </row>
    <row r="44" spans="2:3" x14ac:dyDescent="0.25">
      <c r="B44" s="9" t="s">
        <v>21</v>
      </c>
      <c r="C44" s="10" t="s">
        <v>22</v>
      </c>
    </row>
    <row r="45" spans="2:3" x14ac:dyDescent="0.25">
      <c r="B45" s="9" t="s">
        <v>23</v>
      </c>
      <c r="C45" s="10" t="s">
        <v>24</v>
      </c>
    </row>
    <row r="46" spans="2:3" ht="15.75" thickBot="1" x14ac:dyDescent="0.3">
      <c r="B46" s="13" t="s">
        <v>25</v>
      </c>
      <c r="C46" s="14" t="s">
        <v>26</v>
      </c>
    </row>
    <row r="48" spans="2:3" ht="15.75" thickBot="1" x14ac:dyDescent="0.3"/>
    <row r="49" spans="1:3" x14ac:dyDescent="0.25">
      <c r="A49" s="1">
        <v>3</v>
      </c>
      <c r="B49" s="2" t="s">
        <v>28</v>
      </c>
      <c r="C49" s="3" t="s">
        <v>29</v>
      </c>
    </row>
    <row r="50" spans="1:3" ht="15.75" thickBot="1" x14ac:dyDescent="0.3">
      <c r="B50" s="5" t="s">
        <v>27</v>
      </c>
      <c r="C50" s="6">
        <v>10469</v>
      </c>
    </row>
    <row r="51" spans="1:3" x14ac:dyDescent="0.25">
      <c r="B51" s="7" t="s">
        <v>0</v>
      </c>
      <c r="C51" s="8" t="s">
        <v>1</v>
      </c>
    </row>
    <row r="52" spans="1:3" x14ac:dyDescent="0.25">
      <c r="B52" s="9" t="s">
        <v>2</v>
      </c>
      <c r="C52" s="10">
        <v>1857578</v>
      </c>
    </row>
    <row r="53" spans="1:3" x14ac:dyDescent="0.25">
      <c r="B53" s="9" t="s">
        <v>3</v>
      </c>
      <c r="C53" s="10" t="s">
        <v>4</v>
      </c>
    </row>
    <row r="54" spans="1:3" x14ac:dyDescent="0.25">
      <c r="B54" s="9" t="s">
        <v>5</v>
      </c>
      <c r="C54" s="10" t="s">
        <v>6</v>
      </c>
    </row>
    <row r="55" spans="1:3" x14ac:dyDescent="0.25">
      <c r="B55" s="9" t="s">
        <v>7</v>
      </c>
      <c r="C55" s="10"/>
    </row>
    <row r="56" spans="1:3" x14ac:dyDescent="0.25">
      <c r="B56" s="9" t="s">
        <v>8</v>
      </c>
      <c r="C56" s="10" t="s">
        <v>9</v>
      </c>
    </row>
    <row r="57" spans="1:3" x14ac:dyDescent="0.25">
      <c r="B57" s="9" t="s">
        <v>10</v>
      </c>
      <c r="C57" s="11">
        <v>45014</v>
      </c>
    </row>
    <row r="58" spans="1:3" x14ac:dyDescent="0.25">
      <c r="B58" s="9" t="s">
        <v>11</v>
      </c>
      <c r="C58" s="10">
        <v>22</v>
      </c>
    </row>
    <row r="59" spans="1:3" x14ac:dyDescent="0.25">
      <c r="B59" s="9" t="s">
        <v>12</v>
      </c>
      <c r="C59" s="10">
        <v>745.92</v>
      </c>
    </row>
    <row r="60" spans="1:3" x14ac:dyDescent="0.25">
      <c r="B60" s="9" t="s">
        <v>13</v>
      </c>
      <c r="C60" s="10">
        <v>99</v>
      </c>
    </row>
    <row r="61" spans="1:3" x14ac:dyDescent="0.25">
      <c r="B61" s="9" t="s">
        <v>14</v>
      </c>
      <c r="C61" s="11">
        <v>44896</v>
      </c>
    </row>
    <row r="62" spans="1:3" x14ac:dyDescent="0.25">
      <c r="B62" s="9" t="s">
        <v>15</v>
      </c>
      <c r="C62" s="10"/>
    </row>
    <row r="63" spans="1:3" x14ac:dyDescent="0.25">
      <c r="B63" s="9" t="s">
        <v>16</v>
      </c>
      <c r="C63" s="10" t="s">
        <v>20</v>
      </c>
    </row>
    <row r="64" spans="1:3" x14ac:dyDescent="0.25">
      <c r="B64" s="9" t="s">
        <v>17</v>
      </c>
      <c r="C64" s="10">
        <v>25</v>
      </c>
    </row>
    <row r="65" spans="1:3" x14ac:dyDescent="0.25">
      <c r="B65" s="9" t="s">
        <v>18</v>
      </c>
      <c r="C65" s="10" t="s">
        <v>20</v>
      </c>
    </row>
    <row r="66" spans="1:3" x14ac:dyDescent="0.25">
      <c r="B66" s="9" t="s">
        <v>19</v>
      </c>
      <c r="C66" s="10" t="s">
        <v>20</v>
      </c>
    </row>
    <row r="67" spans="1:3" x14ac:dyDescent="0.25">
      <c r="B67" s="9"/>
      <c r="C67" s="10"/>
    </row>
    <row r="68" spans="1:3" x14ac:dyDescent="0.25">
      <c r="B68" s="9" t="s">
        <v>21</v>
      </c>
      <c r="C68" s="10" t="s">
        <v>22</v>
      </c>
    </row>
    <row r="69" spans="1:3" x14ac:dyDescent="0.25">
      <c r="B69" s="9" t="s">
        <v>23</v>
      </c>
      <c r="C69" s="10" t="s">
        <v>24</v>
      </c>
    </row>
    <row r="70" spans="1:3" ht="15.75" thickBot="1" x14ac:dyDescent="0.3">
      <c r="B70" s="13" t="s">
        <v>25</v>
      </c>
      <c r="C70" s="14" t="s">
        <v>26</v>
      </c>
    </row>
    <row r="72" spans="1:3" ht="15.75" thickBot="1" x14ac:dyDescent="0.3"/>
    <row r="73" spans="1:3" x14ac:dyDescent="0.25">
      <c r="A73" s="1">
        <v>4</v>
      </c>
      <c r="B73" s="2" t="s">
        <v>28</v>
      </c>
      <c r="C73" s="3" t="s">
        <v>29</v>
      </c>
    </row>
    <row r="74" spans="1:3" ht="15.75" thickBot="1" x14ac:dyDescent="0.3">
      <c r="B74" s="5" t="s">
        <v>27</v>
      </c>
      <c r="C74" s="6" t="s">
        <v>30</v>
      </c>
    </row>
    <row r="75" spans="1:3" x14ac:dyDescent="0.25">
      <c r="B75" s="7" t="s">
        <v>0</v>
      </c>
      <c r="C75" s="8" t="s">
        <v>1</v>
      </c>
    </row>
    <row r="76" spans="1:3" x14ac:dyDescent="0.25">
      <c r="B76" s="9" t="s">
        <v>2</v>
      </c>
      <c r="C76" s="10">
        <v>1857579</v>
      </c>
    </row>
    <row r="77" spans="1:3" x14ac:dyDescent="0.25">
      <c r="B77" s="9" t="s">
        <v>3</v>
      </c>
      <c r="C77" s="10" t="s">
        <v>4</v>
      </c>
    </row>
    <row r="78" spans="1:3" x14ac:dyDescent="0.25">
      <c r="B78" s="9" t="s">
        <v>5</v>
      </c>
      <c r="C78" s="10" t="s">
        <v>6</v>
      </c>
    </row>
    <row r="79" spans="1:3" x14ac:dyDescent="0.25">
      <c r="B79" s="9" t="s">
        <v>7</v>
      </c>
      <c r="C79" s="10"/>
    </row>
    <row r="80" spans="1:3" x14ac:dyDescent="0.25">
      <c r="B80" s="9" t="s">
        <v>8</v>
      </c>
      <c r="C80" s="10" t="s">
        <v>9</v>
      </c>
    </row>
    <row r="81" spans="2:3" x14ac:dyDescent="0.25">
      <c r="B81" s="9" t="s">
        <v>10</v>
      </c>
      <c r="C81" s="11">
        <v>45014</v>
      </c>
    </row>
    <row r="82" spans="2:3" x14ac:dyDescent="0.25">
      <c r="B82" s="9" t="s">
        <v>11</v>
      </c>
      <c r="C82" s="10">
        <v>42</v>
      </c>
    </row>
    <row r="83" spans="2:3" x14ac:dyDescent="0.25">
      <c r="B83" s="9" t="s">
        <v>12</v>
      </c>
      <c r="C83" s="12">
        <v>4746.74</v>
      </c>
    </row>
    <row r="84" spans="2:3" x14ac:dyDescent="0.25">
      <c r="B84" s="9" t="s">
        <v>13</v>
      </c>
      <c r="C84" s="10">
        <v>630</v>
      </c>
    </row>
    <row r="85" spans="2:3" x14ac:dyDescent="0.25">
      <c r="B85" s="9" t="s">
        <v>14</v>
      </c>
      <c r="C85" s="11">
        <v>44886</v>
      </c>
    </row>
    <row r="86" spans="2:3" x14ac:dyDescent="0.25">
      <c r="B86" s="9" t="s">
        <v>15</v>
      </c>
      <c r="C86" s="10"/>
    </row>
    <row r="87" spans="2:3" x14ac:dyDescent="0.25">
      <c r="B87" s="9" t="s">
        <v>16</v>
      </c>
      <c r="C87" s="10" t="s">
        <v>20</v>
      </c>
    </row>
    <row r="88" spans="2:3" x14ac:dyDescent="0.25">
      <c r="B88" s="9" t="s">
        <v>17</v>
      </c>
      <c r="C88" s="10">
        <v>25</v>
      </c>
    </row>
    <row r="89" spans="2:3" x14ac:dyDescent="0.25">
      <c r="B89" s="9" t="s">
        <v>18</v>
      </c>
      <c r="C89" s="10" t="s">
        <v>20</v>
      </c>
    </row>
    <row r="90" spans="2:3" x14ac:dyDescent="0.25">
      <c r="B90" s="9" t="s">
        <v>19</v>
      </c>
      <c r="C90" s="10" t="s">
        <v>20</v>
      </c>
    </row>
    <row r="91" spans="2:3" x14ac:dyDescent="0.25">
      <c r="B91" s="9"/>
      <c r="C91" s="10"/>
    </row>
    <row r="92" spans="2:3" x14ac:dyDescent="0.25">
      <c r="B92" s="9" t="s">
        <v>21</v>
      </c>
      <c r="C92" s="10" t="s">
        <v>22</v>
      </c>
    </row>
    <row r="93" spans="2:3" x14ac:dyDescent="0.25">
      <c r="B93" s="9" t="s">
        <v>23</v>
      </c>
      <c r="C93" s="10" t="s">
        <v>24</v>
      </c>
    </row>
    <row r="94" spans="2:3" ht="15.75" thickBot="1" x14ac:dyDescent="0.3">
      <c r="B94" s="13" t="s">
        <v>25</v>
      </c>
      <c r="C94" s="14" t="s">
        <v>26</v>
      </c>
    </row>
    <row r="96" spans="2:3" ht="15.75" thickBot="1" x14ac:dyDescent="0.3"/>
    <row r="97" spans="1:3" x14ac:dyDescent="0.25">
      <c r="A97" s="1">
        <v>5</v>
      </c>
      <c r="B97" s="2" t="s">
        <v>28</v>
      </c>
      <c r="C97" s="3" t="s">
        <v>29</v>
      </c>
    </row>
    <row r="98" spans="1:3" ht="15.75" thickBot="1" x14ac:dyDescent="0.3">
      <c r="B98" s="5" t="s">
        <v>27</v>
      </c>
      <c r="C98" s="6" t="s">
        <v>30</v>
      </c>
    </row>
    <row r="99" spans="1:3" x14ac:dyDescent="0.25">
      <c r="B99" s="7" t="s">
        <v>0</v>
      </c>
      <c r="C99" s="8" t="s">
        <v>1</v>
      </c>
    </row>
    <row r="100" spans="1:3" x14ac:dyDescent="0.25">
      <c r="B100" s="9" t="s">
        <v>2</v>
      </c>
      <c r="C100" s="10">
        <v>1790823</v>
      </c>
    </row>
    <row r="101" spans="1:3" x14ac:dyDescent="0.25">
      <c r="B101" s="9" t="s">
        <v>3</v>
      </c>
      <c r="C101" s="10" t="s">
        <v>4</v>
      </c>
    </row>
    <row r="102" spans="1:3" x14ac:dyDescent="0.25">
      <c r="B102" s="9" t="s">
        <v>5</v>
      </c>
      <c r="C102" s="10" t="s">
        <v>6</v>
      </c>
    </row>
    <row r="103" spans="1:3" x14ac:dyDescent="0.25">
      <c r="B103" s="9" t="s">
        <v>7</v>
      </c>
      <c r="C103" s="10"/>
    </row>
    <row r="104" spans="1:3" x14ac:dyDescent="0.25">
      <c r="B104" s="9" t="s">
        <v>8</v>
      </c>
      <c r="C104" s="10" t="s">
        <v>9</v>
      </c>
    </row>
    <row r="105" spans="1:3" x14ac:dyDescent="0.25">
      <c r="B105" s="9" t="s">
        <v>10</v>
      </c>
      <c r="C105" s="11">
        <v>44897</v>
      </c>
    </row>
    <row r="106" spans="1:3" x14ac:dyDescent="0.25">
      <c r="B106" s="9" t="s">
        <v>11</v>
      </c>
      <c r="C106" s="10">
        <v>42</v>
      </c>
    </row>
    <row r="107" spans="1:3" x14ac:dyDescent="0.25">
      <c r="B107" s="9" t="s">
        <v>12</v>
      </c>
      <c r="C107" s="12">
        <v>4754.13</v>
      </c>
    </row>
    <row r="108" spans="1:3" x14ac:dyDescent="0.25">
      <c r="B108" s="9" t="s">
        <v>13</v>
      </c>
      <c r="C108" s="10">
        <v>630</v>
      </c>
    </row>
    <row r="109" spans="1:3" x14ac:dyDescent="0.25">
      <c r="B109" s="9" t="s">
        <v>14</v>
      </c>
      <c r="C109" s="11">
        <v>44886</v>
      </c>
    </row>
    <row r="110" spans="1:3" x14ac:dyDescent="0.25">
      <c r="B110" s="9" t="s">
        <v>15</v>
      </c>
      <c r="C110" s="10"/>
    </row>
    <row r="111" spans="1:3" x14ac:dyDescent="0.25">
      <c r="B111" s="9" t="s">
        <v>16</v>
      </c>
      <c r="C111" s="10" t="s">
        <v>20</v>
      </c>
    </row>
    <row r="112" spans="1:3" x14ac:dyDescent="0.25">
      <c r="B112" s="9" t="s">
        <v>17</v>
      </c>
      <c r="C112" s="10">
        <v>25</v>
      </c>
    </row>
    <row r="113" spans="1:3" x14ac:dyDescent="0.25">
      <c r="B113" s="9" t="s">
        <v>18</v>
      </c>
      <c r="C113" s="10" t="s">
        <v>20</v>
      </c>
    </row>
    <row r="114" spans="1:3" x14ac:dyDescent="0.25">
      <c r="B114" s="9" t="s">
        <v>19</v>
      </c>
      <c r="C114" s="10" t="s">
        <v>20</v>
      </c>
    </row>
    <row r="115" spans="1:3" x14ac:dyDescent="0.25">
      <c r="B115" s="9"/>
      <c r="C115" s="10"/>
    </row>
    <row r="116" spans="1:3" x14ac:dyDescent="0.25">
      <c r="B116" s="9" t="s">
        <v>21</v>
      </c>
      <c r="C116" s="10" t="s">
        <v>22</v>
      </c>
    </row>
    <row r="117" spans="1:3" x14ac:dyDescent="0.25">
      <c r="B117" s="9" t="s">
        <v>23</v>
      </c>
      <c r="C117" s="10" t="s">
        <v>24</v>
      </c>
    </row>
    <row r="118" spans="1:3" ht="15.75" thickBot="1" x14ac:dyDescent="0.3">
      <c r="B118" s="13" t="s">
        <v>25</v>
      </c>
      <c r="C118" s="14" t="s">
        <v>26</v>
      </c>
    </row>
    <row r="120" spans="1:3" ht="15.75" thickBot="1" x14ac:dyDescent="0.3"/>
    <row r="121" spans="1:3" x14ac:dyDescent="0.25">
      <c r="A121" s="1">
        <v>6</v>
      </c>
      <c r="B121" s="2" t="s">
        <v>28</v>
      </c>
      <c r="C121" s="3" t="s">
        <v>29</v>
      </c>
    </row>
    <row r="122" spans="1:3" ht="15.75" thickBot="1" x14ac:dyDescent="0.3">
      <c r="B122" s="5" t="s">
        <v>27</v>
      </c>
      <c r="C122" s="6">
        <v>10091</v>
      </c>
    </row>
    <row r="123" spans="1:3" x14ac:dyDescent="0.25">
      <c r="B123" s="7" t="s">
        <v>0</v>
      </c>
      <c r="C123" s="8" t="s">
        <v>1</v>
      </c>
    </row>
    <row r="124" spans="1:3" x14ac:dyDescent="0.25">
      <c r="B124" s="9" t="s">
        <v>2</v>
      </c>
      <c r="C124" s="10">
        <v>1857515</v>
      </c>
    </row>
    <row r="125" spans="1:3" x14ac:dyDescent="0.25">
      <c r="B125" s="9" t="s">
        <v>3</v>
      </c>
      <c r="C125" s="10" t="s">
        <v>4</v>
      </c>
    </row>
    <row r="126" spans="1:3" x14ac:dyDescent="0.25">
      <c r="B126" s="9" t="s">
        <v>5</v>
      </c>
      <c r="C126" s="10" t="s">
        <v>6</v>
      </c>
    </row>
    <row r="127" spans="1:3" x14ac:dyDescent="0.25">
      <c r="B127" s="9" t="s">
        <v>7</v>
      </c>
      <c r="C127" s="10"/>
    </row>
    <row r="128" spans="1:3" x14ac:dyDescent="0.25">
      <c r="B128" s="9" t="s">
        <v>8</v>
      </c>
      <c r="C128" s="10" t="s">
        <v>9</v>
      </c>
    </row>
    <row r="129" spans="2:3" x14ac:dyDescent="0.25">
      <c r="B129" s="9" t="s">
        <v>10</v>
      </c>
      <c r="C129" s="11">
        <v>45014</v>
      </c>
    </row>
    <row r="130" spans="2:3" x14ac:dyDescent="0.25">
      <c r="B130" s="9" t="s">
        <v>11</v>
      </c>
      <c r="C130" s="10">
        <v>28</v>
      </c>
    </row>
    <row r="131" spans="2:3" x14ac:dyDescent="0.25">
      <c r="B131" s="9" t="s">
        <v>12</v>
      </c>
      <c r="C131" s="12">
        <v>2215.14</v>
      </c>
    </row>
    <row r="132" spans="2:3" x14ac:dyDescent="0.25">
      <c r="B132" s="9" t="s">
        <v>13</v>
      </c>
      <c r="C132" s="10">
        <v>294</v>
      </c>
    </row>
    <row r="133" spans="2:3" x14ac:dyDescent="0.25">
      <c r="B133" s="9" t="s">
        <v>14</v>
      </c>
      <c r="C133" s="11">
        <v>44875</v>
      </c>
    </row>
    <row r="134" spans="2:3" x14ac:dyDescent="0.25">
      <c r="B134" s="9" t="s">
        <v>15</v>
      </c>
      <c r="C134" s="10"/>
    </row>
    <row r="135" spans="2:3" x14ac:dyDescent="0.25">
      <c r="B135" s="9" t="s">
        <v>16</v>
      </c>
      <c r="C135" s="10" t="s">
        <v>20</v>
      </c>
    </row>
    <row r="136" spans="2:3" x14ac:dyDescent="0.25">
      <c r="B136" s="9" t="s">
        <v>17</v>
      </c>
      <c r="C136" s="10">
        <v>25</v>
      </c>
    </row>
    <row r="137" spans="2:3" x14ac:dyDescent="0.25">
      <c r="B137" s="9" t="s">
        <v>18</v>
      </c>
      <c r="C137" s="10" t="s">
        <v>20</v>
      </c>
    </row>
    <row r="138" spans="2:3" x14ac:dyDescent="0.25">
      <c r="B138" s="9" t="s">
        <v>19</v>
      </c>
      <c r="C138" s="10" t="s">
        <v>20</v>
      </c>
    </row>
    <row r="139" spans="2:3" x14ac:dyDescent="0.25">
      <c r="B139" s="9"/>
      <c r="C139" s="10"/>
    </row>
    <row r="140" spans="2:3" x14ac:dyDescent="0.25">
      <c r="B140" s="9" t="s">
        <v>21</v>
      </c>
      <c r="C140" s="10" t="s">
        <v>22</v>
      </c>
    </row>
    <row r="141" spans="2:3" x14ac:dyDescent="0.25">
      <c r="B141" s="9" t="s">
        <v>23</v>
      </c>
      <c r="C141" s="10" t="s">
        <v>24</v>
      </c>
    </row>
    <row r="142" spans="2:3" ht="15.75" thickBot="1" x14ac:dyDescent="0.3">
      <c r="B142" s="13" t="s">
        <v>25</v>
      </c>
      <c r="C142" s="14" t="s">
        <v>26</v>
      </c>
    </row>
    <row r="144" spans="2:3" ht="15.75" thickBot="1" x14ac:dyDescent="0.3"/>
    <row r="145" spans="1:3" x14ac:dyDescent="0.25">
      <c r="A145" s="1">
        <v>7</v>
      </c>
      <c r="B145" s="2" t="s">
        <v>28</v>
      </c>
      <c r="C145" s="3" t="s">
        <v>29</v>
      </c>
    </row>
    <row r="146" spans="1:3" ht="15.75" thickBot="1" x14ac:dyDescent="0.3">
      <c r="B146" s="5" t="s">
        <v>27</v>
      </c>
      <c r="C146" s="6" t="s">
        <v>31</v>
      </c>
    </row>
    <row r="147" spans="1:3" x14ac:dyDescent="0.25">
      <c r="B147" s="7" t="s">
        <v>0</v>
      </c>
      <c r="C147" s="8" t="s">
        <v>1</v>
      </c>
    </row>
    <row r="148" spans="1:3" x14ac:dyDescent="0.25">
      <c r="B148" s="9" t="s">
        <v>2</v>
      </c>
      <c r="C148" s="10">
        <v>1857581</v>
      </c>
    </row>
    <row r="149" spans="1:3" x14ac:dyDescent="0.25">
      <c r="B149" s="9" t="s">
        <v>3</v>
      </c>
      <c r="C149" s="10" t="s">
        <v>4</v>
      </c>
    </row>
    <row r="150" spans="1:3" x14ac:dyDescent="0.25">
      <c r="B150" s="9" t="s">
        <v>5</v>
      </c>
      <c r="C150" s="10" t="s">
        <v>6</v>
      </c>
    </row>
    <row r="151" spans="1:3" x14ac:dyDescent="0.25">
      <c r="B151" s="9" t="s">
        <v>7</v>
      </c>
      <c r="C151" s="10"/>
    </row>
    <row r="152" spans="1:3" x14ac:dyDescent="0.25">
      <c r="B152" s="9" t="s">
        <v>8</v>
      </c>
      <c r="C152" s="10" t="s">
        <v>9</v>
      </c>
    </row>
    <row r="153" spans="1:3" x14ac:dyDescent="0.25">
      <c r="B153" s="9" t="s">
        <v>10</v>
      </c>
      <c r="C153" s="11">
        <v>45014</v>
      </c>
    </row>
    <row r="154" spans="1:3" x14ac:dyDescent="0.25">
      <c r="B154" s="9" t="s">
        <v>11</v>
      </c>
      <c r="C154" s="10">
        <v>29</v>
      </c>
    </row>
    <row r="155" spans="1:3" x14ac:dyDescent="0.25">
      <c r="B155" s="9" t="s">
        <v>12</v>
      </c>
      <c r="C155" s="12">
        <v>3277.51</v>
      </c>
    </row>
    <row r="156" spans="1:3" x14ac:dyDescent="0.25">
      <c r="B156" s="9" t="s">
        <v>13</v>
      </c>
      <c r="C156" s="10">
        <v>435</v>
      </c>
    </row>
    <row r="157" spans="1:3" x14ac:dyDescent="0.25">
      <c r="B157" s="9" t="s">
        <v>14</v>
      </c>
      <c r="C157" s="11">
        <v>44859</v>
      </c>
    </row>
    <row r="158" spans="1:3" x14ac:dyDescent="0.25">
      <c r="B158" s="9" t="s">
        <v>15</v>
      </c>
      <c r="C158" s="10"/>
    </row>
    <row r="159" spans="1:3" x14ac:dyDescent="0.25">
      <c r="B159" s="9" t="s">
        <v>16</v>
      </c>
      <c r="C159" s="10" t="s">
        <v>20</v>
      </c>
    </row>
    <row r="160" spans="1:3" x14ac:dyDescent="0.25">
      <c r="B160" s="9" t="s">
        <v>17</v>
      </c>
      <c r="C160" s="10">
        <v>25</v>
      </c>
    </row>
    <row r="161" spans="1:3" x14ac:dyDescent="0.25">
      <c r="B161" s="9" t="s">
        <v>18</v>
      </c>
      <c r="C161" s="10" t="s">
        <v>20</v>
      </c>
    </row>
    <row r="162" spans="1:3" x14ac:dyDescent="0.25">
      <c r="B162" s="9" t="s">
        <v>19</v>
      </c>
      <c r="C162" s="10" t="s">
        <v>20</v>
      </c>
    </row>
    <row r="163" spans="1:3" x14ac:dyDescent="0.25">
      <c r="B163" s="9"/>
      <c r="C163" s="10"/>
    </row>
    <row r="164" spans="1:3" x14ac:dyDescent="0.25">
      <c r="B164" s="9" t="s">
        <v>21</v>
      </c>
      <c r="C164" s="10" t="s">
        <v>22</v>
      </c>
    </row>
    <row r="165" spans="1:3" x14ac:dyDescent="0.25">
      <c r="B165" s="9" t="s">
        <v>23</v>
      </c>
      <c r="C165" s="10" t="s">
        <v>24</v>
      </c>
    </row>
    <row r="166" spans="1:3" ht="15.75" thickBot="1" x14ac:dyDescent="0.3">
      <c r="B166" s="13" t="s">
        <v>25</v>
      </c>
      <c r="C166" s="14" t="s">
        <v>26</v>
      </c>
    </row>
    <row r="168" spans="1:3" ht="15.75" thickBot="1" x14ac:dyDescent="0.3"/>
    <row r="169" spans="1:3" x14ac:dyDescent="0.25">
      <c r="A169" s="1">
        <v>8</v>
      </c>
      <c r="B169" s="2" t="s">
        <v>28</v>
      </c>
      <c r="C169" s="3" t="s">
        <v>29</v>
      </c>
    </row>
    <row r="170" spans="1:3" ht="15.75" thickBot="1" x14ac:dyDescent="0.3">
      <c r="B170" s="5" t="s">
        <v>27</v>
      </c>
      <c r="C170" s="6">
        <v>10672</v>
      </c>
    </row>
    <row r="171" spans="1:3" x14ac:dyDescent="0.25">
      <c r="B171" s="7" t="s">
        <v>0</v>
      </c>
      <c r="C171" s="8" t="s">
        <v>1</v>
      </c>
    </row>
    <row r="172" spans="1:3" x14ac:dyDescent="0.25">
      <c r="B172" s="9" t="s">
        <v>2</v>
      </c>
      <c r="C172" s="10">
        <v>1857580</v>
      </c>
    </row>
    <row r="173" spans="1:3" x14ac:dyDescent="0.25">
      <c r="B173" s="9" t="s">
        <v>3</v>
      </c>
      <c r="C173" s="10" t="s">
        <v>4</v>
      </c>
    </row>
    <row r="174" spans="1:3" x14ac:dyDescent="0.25">
      <c r="B174" s="9" t="s">
        <v>5</v>
      </c>
      <c r="C174" s="10" t="s">
        <v>6</v>
      </c>
    </row>
    <row r="175" spans="1:3" x14ac:dyDescent="0.25">
      <c r="B175" s="9" t="s">
        <v>7</v>
      </c>
      <c r="C175" s="10"/>
    </row>
    <row r="176" spans="1:3" x14ac:dyDescent="0.25">
      <c r="B176" s="9" t="s">
        <v>8</v>
      </c>
      <c r="C176" s="10" t="s">
        <v>9</v>
      </c>
    </row>
    <row r="177" spans="2:3" x14ac:dyDescent="0.25">
      <c r="B177" s="9" t="s">
        <v>10</v>
      </c>
      <c r="C177" s="11">
        <v>45014</v>
      </c>
    </row>
    <row r="178" spans="2:3" x14ac:dyDescent="0.25">
      <c r="B178" s="9" t="s">
        <v>11</v>
      </c>
      <c r="C178" s="10">
        <v>19</v>
      </c>
    </row>
    <row r="179" spans="2:3" x14ac:dyDescent="0.25">
      <c r="B179" s="9" t="s">
        <v>12</v>
      </c>
      <c r="C179" s="12">
        <v>1431.56</v>
      </c>
    </row>
    <row r="180" spans="2:3" x14ac:dyDescent="0.25">
      <c r="B180" s="9" t="s">
        <v>13</v>
      </c>
      <c r="C180" s="10">
        <v>190</v>
      </c>
    </row>
    <row r="181" spans="2:3" x14ac:dyDescent="0.25">
      <c r="B181" s="9" t="s">
        <v>14</v>
      </c>
      <c r="C181" s="11">
        <v>44853</v>
      </c>
    </row>
    <row r="182" spans="2:3" x14ac:dyDescent="0.25">
      <c r="B182" s="9" t="s">
        <v>15</v>
      </c>
      <c r="C182" s="10"/>
    </row>
    <row r="183" spans="2:3" x14ac:dyDescent="0.25">
      <c r="B183" s="9" t="s">
        <v>16</v>
      </c>
      <c r="C183" s="10" t="s">
        <v>20</v>
      </c>
    </row>
    <row r="184" spans="2:3" x14ac:dyDescent="0.25">
      <c r="B184" s="9" t="s">
        <v>17</v>
      </c>
      <c r="C184" s="10">
        <v>25</v>
      </c>
    </row>
    <row r="185" spans="2:3" x14ac:dyDescent="0.25">
      <c r="B185" s="9" t="s">
        <v>18</v>
      </c>
      <c r="C185" s="10" t="s">
        <v>20</v>
      </c>
    </row>
    <row r="186" spans="2:3" x14ac:dyDescent="0.25">
      <c r="B186" s="9" t="s">
        <v>19</v>
      </c>
      <c r="C186" s="10" t="s">
        <v>20</v>
      </c>
    </row>
    <row r="187" spans="2:3" x14ac:dyDescent="0.25">
      <c r="B187" s="9"/>
      <c r="C187" s="10"/>
    </row>
    <row r="188" spans="2:3" x14ac:dyDescent="0.25">
      <c r="B188" s="9" t="s">
        <v>21</v>
      </c>
      <c r="C188" s="10" t="s">
        <v>22</v>
      </c>
    </row>
    <row r="189" spans="2:3" x14ac:dyDescent="0.25">
      <c r="B189" s="9" t="s">
        <v>23</v>
      </c>
      <c r="C189" s="10" t="s">
        <v>24</v>
      </c>
    </row>
    <row r="190" spans="2:3" ht="15.75" thickBot="1" x14ac:dyDescent="0.3">
      <c r="B190" s="13" t="s">
        <v>25</v>
      </c>
      <c r="C190" s="14" t="s">
        <v>26</v>
      </c>
    </row>
    <row r="192" spans="2:3" ht="15.75" thickBot="1" x14ac:dyDescent="0.3"/>
    <row r="193" spans="1:3" x14ac:dyDescent="0.25">
      <c r="A193" s="1">
        <v>9</v>
      </c>
      <c r="B193" s="2" t="s">
        <v>28</v>
      </c>
      <c r="C193" s="3" t="s">
        <v>29</v>
      </c>
    </row>
    <row r="194" spans="1:3" ht="15.75" thickBot="1" x14ac:dyDescent="0.3">
      <c r="B194" s="5" t="s">
        <v>27</v>
      </c>
      <c r="C194" s="6">
        <v>10414</v>
      </c>
    </row>
    <row r="195" spans="1:3" x14ac:dyDescent="0.25">
      <c r="B195" s="7" t="s">
        <v>0</v>
      </c>
      <c r="C195" s="8" t="s">
        <v>1</v>
      </c>
    </row>
    <row r="196" spans="1:3" x14ac:dyDescent="0.25">
      <c r="B196" s="9" t="s">
        <v>2</v>
      </c>
      <c r="C196" s="10">
        <v>1758473</v>
      </c>
    </row>
    <row r="197" spans="1:3" x14ac:dyDescent="0.25">
      <c r="B197" s="9" t="s">
        <v>3</v>
      </c>
      <c r="C197" s="10" t="s">
        <v>4</v>
      </c>
    </row>
    <row r="198" spans="1:3" x14ac:dyDescent="0.25">
      <c r="B198" s="9" t="s">
        <v>5</v>
      </c>
      <c r="C198" s="10" t="s">
        <v>6</v>
      </c>
    </row>
    <row r="199" spans="1:3" x14ac:dyDescent="0.25">
      <c r="B199" s="9" t="s">
        <v>7</v>
      </c>
      <c r="C199" s="10"/>
    </row>
    <row r="200" spans="1:3" x14ac:dyDescent="0.25">
      <c r="B200" s="9" t="s">
        <v>8</v>
      </c>
      <c r="C200" s="10" t="s">
        <v>9</v>
      </c>
    </row>
    <row r="201" spans="1:3" x14ac:dyDescent="0.25">
      <c r="B201" s="9" t="s">
        <v>10</v>
      </c>
      <c r="C201" s="11">
        <v>44840</v>
      </c>
    </row>
    <row r="202" spans="1:3" x14ac:dyDescent="0.25">
      <c r="B202" s="9" t="s">
        <v>11</v>
      </c>
      <c r="C202" s="10">
        <v>29</v>
      </c>
    </row>
    <row r="203" spans="1:3" x14ac:dyDescent="0.25">
      <c r="B203" s="9" t="s">
        <v>12</v>
      </c>
      <c r="C203" s="12">
        <v>1744.34</v>
      </c>
    </row>
    <row r="204" spans="1:3" x14ac:dyDescent="0.25">
      <c r="B204" s="9" t="s">
        <v>13</v>
      </c>
      <c r="C204" s="10">
        <v>232</v>
      </c>
    </row>
    <row r="205" spans="1:3" x14ac:dyDescent="0.25">
      <c r="B205" s="9" t="s">
        <v>14</v>
      </c>
      <c r="C205" s="11">
        <v>44831</v>
      </c>
    </row>
    <row r="206" spans="1:3" x14ac:dyDescent="0.25">
      <c r="B206" s="9" t="s">
        <v>15</v>
      </c>
      <c r="C206" s="10"/>
    </row>
    <row r="207" spans="1:3" x14ac:dyDescent="0.25">
      <c r="B207" s="9" t="s">
        <v>16</v>
      </c>
      <c r="C207" s="10" t="s">
        <v>20</v>
      </c>
    </row>
    <row r="208" spans="1:3" x14ac:dyDescent="0.25">
      <c r="B208" s="9" t="s">
        <v>17</v>
      </c>
      <c r="C208" s="10">
        <v>25</v>
      </c>
    </row>
    <row r="209" spans="1:3" x14ac:dyDescent="0.25">
      <c r="B209" s="9" t="s">
        <v>18</v>
      </c>
      <c r="C209" s="10" t="s">
        <v>20</v>
      </c>
    </row>
    <row r="210" spans="1:3" x14ac:dyDescent="0.25">
      <c r="B210" s="9" t="s">
        <v>19</v>
      </c>
      <c r="C210" s="10" t="s">
        <v>20</v>
      </c>
    </row>
    <row r="211" spans="1:3" x14ac:dyDescent="0.25">
      <c r="B211" s="9"/>
      <c r="C211" s="10"/>
    </row>
    <row r="212" spans="1:3" x14ac:dyDescent="0.25">
      <c r="B212" s="9" t="s">
        <v>21</v>
      </c>
      <c r="C212" s="10" t="s">
        <v>22</v>
      </c>
    </row>
    <row r="213" spans="1:3" x14ac:dyDescent="0.25">
      <c r="B213" s="9" t="s">
        <v>23</v>
      </c>
      <c r="C213" s="10" t="s">
        <v>24</v>
      </c>
    </row>
    <row r="214" spans="1:3" ht="15.75" thickBot="1" x14ac:dyDescent="0.3">
      <c r="B214" s="13" t="s">
        <v>25</v>
      </c>
      <c r="C214" s="14" t="s">
        <v>26</v>
      </c>
    </row>
    <row r="216" spans="1:3" ht="15.75" thickBot="1" x14ac:dyDescent="0.3"/>
    <row r="217" spans="1:3" x14ac:dyDescent="0.25">
      <c r="A217" s="1">
        <v>10</v>
      </c>
      <c r="B217" s="2" t="s">
        <v>28</v>
      </c>
      <c r="C217" s="3" t="s">
        <v>29</v>
      </c>
    </row>
    <row r="218" spans="1:3" ht="15.75" thickBot="1" x14ac:dyDescent="0.3">
      <c r="B218" s="5" t="s">
        <v>27</v>
      </c>
      <c r="C218" s="6">
        <v>10549</v>
      </c>
    </row>
    <row r="219" spans="1:3" x14ac:dyDescent="0.25">
      <c r="B219" s="7" t="s">
        <v>0</v>
      </c>
      <c r="C219" s="8" t="s">
        <v>1</v>
      </c>
    </row>
    <row r="220" spans="1:3" x14ac:dyDescent="0.25">
      <c r="B220" s="9" t="s">
        <v>2</v>
      </c>
      <c r="C220" s="10">
        <v>1758482</v>
      </c>
    </row>
    <row r="221" spans="1:3" x14ac:dyDescent="0.25">
      <c r="B221" s="9" t="s">
        <v>3</v>
      </c>
      <c r="C221" s="10" t="s">
        <v>4</v>
      </c>
    </row>
    <row r="222" spans="1:3" x14ac:dyDescent="0.25">
      <c r="B222" s="9" t="s">
        <v>5</v>
      </c>
      <c r="C222" s="10" t="s">
        <v>6</v>
      </c>
    </row>
    <row r="223" spans="1:3" x14ac:dyDescent="0.25">
      <c r="B223" s="9" t="s">
        <v>7</v>
      </c>
      <c r="C223" s="10"/>
    </row>
    <row r="224" spans="1:3" x14ac:dyDescent="0.25">
      <c r="B224" s="9" t="s">
        <v>8</v>
      </c>
      <c r="C224" s="10" t="s">
        <v>9</v>
      </c>
    </row>
    <row r="225" spans="2:3" x14ac:dyDescent="0.25">
      <c r="B225" s="9" t="s">
        <v>10</v>
      </c>
      <c r="C225" s="11">
        <v>44840</v>
      </c>
    </row>
    <row r="226" spans="2:3" x14ac:dyDescent="0.25">
      <c r="B226" s="9" t="s">
        <v>11</v>
      </c>
      <c r="C226" s="10">
        <v>16</v>
      </c>
    </row>
    <row r="227" spans="2:3" x14ac:dyDescent="0.25">
      <c r="B227" s="9" t="s">
        <v>12</v>
      </c>
      <c r="C227" s="12">
        <v>3055.27</v>
      </c>
    </row>
    <row r="228" spans="2:3" x14ac:dyDescent="0.25">
      <c r="B228" s="9" t="s">
        <v>13</v>
      </c>
      <c r="C228" s="10">
        <v>406.6</v>
      </c>
    </row>
    <row r="229" spans="2:3" x14ac:dyDescent="0.25">
      <c r="B229" s="9" t="s">
        <v>14</v>
      </c>
      <c r="C229" s="11">
        <v>44810</v>
      </c>
    </row>
    <row r="230" spans="2:3" x14ac:dyDescent="0.25">
      <c r="B230" s="9" t="s">
        <v>15</v>
      </c>
      <c r="C230" s="10"/>
    </row>
    <row r="231" spans="2:3" x14ac:dyDescent="0.25">
      <c r="B231" s="9" t="s">
        <v>16</v>
      </c>
      <c r="C231" s="10" t="s">
        <v>20</v>
      </c>
    </row>
    <row r="232" spans="2:3" x14ac:dyDescent="0.25">
      <c r="B232" s="9" t="s">
        <v>17</v>
      </c>
      <c r="C232" s="10">
        <v>25</v>
      </c>
    </row>
    <row r="233" spans="2:3" x14ac:dyDescent="0.25">
      <c r="B233" s="9" t="s">
        <v>18</v>
      </c>
      <c r="C233" s="10" t="s">
        <v>20</v>
      </c>
    </row>
    <row r="234" spans="2:3" x14ac:dyDescent="0.25">
      <c r="B234" s="9" t="s">
        <v>19</v>
      </c>
      <c r="C234" s="10" t="s">
        <v>20</v>
      </c>
    </row>
    <row r="235" spans="2:3" x14ac:dyDescent="0.25">
      <c r="B235" s="9"/>
      <c r="C235" s="10"/>
    </row>
    <row r="236" spans="2:3" x14ac:dyDescent="0.25">
      <c r="B236" s="9" t="s">
        <v>21</v>
      </c>
      <c r="C236" s="10" t="s">
        <v>22</v>
      </c>
    </row>
    <row r="237" spans="2:3" x14ac:dyDescent="0.25">
      <c r="B237" s="9" t="s">
        <v>23</v>
      </c>
      <c r="C237" s="10" t="s">
        <v>24</v>
      </c>
    </row>
    <row r="238" spans="2:3" ht="15.75" thickBot="1" x14ac:dyDescent="0.3">
      <c r="B238" s="13" t="s">
        <v>25</v>
      </c>
      <c r="C238" s="14" t="s">
        <v>26</v>
      </c>
    </row>
    <row r="240" spans="2:3" ht="15.75" thickBot="1" x14ac:dyDescent="0.3"/>
    <row r="241" spans="1:3" x14ac:dyDescent="0.25">
      <c r="A241" s="1">
        <v>11</v>
      </c>
      <c r="B241" s="2" t="s">
        <v>28</v>
      </c>
      <c r="C241" s="3" t="s">
        <v>29</v>
      </c>
    </row>
    <row r="242" spans="1:3" ht="15.75" thickBot="1" x14ac:dyDescent="0.3">
      <c r="B242" s="5" t="s">
        <v>27</v>
      </c>
      <c r="C242" s="6" t="s">
        <v>32</v>
      </c>
    </row>
    <row r="243" spans="1:3" x14ac:dyDescent="0.25">
      <c r="B243" s="7" t="s">
        <v>0</v>
      </c>
      <c r="C243" s="8" t="s">
        <v>1</v>
      </c>
    </row>
    <row r="244" spans="1:3" x14ac:dyDescent="0.25">
      <c r="B244" s="9" t="s">
        <v>2</v>
      </c>
      <c r="C244" s="10">
        <v>1680238</v>
      </c>
    </row>
    <row r="245" spans="1:3" x14ac:dyDescent="0.25">
      <c r="B245" s="9" t="s">
        <v>3</v>
      </c>
      <c r="C245" s="10" t="s">
        <v>4</v>
      </c>
    </row>
    <row r="246" spans="1:3" x14ac:dyDescent="0.25">
      <c r="B246" s="9" t="s">
        <v>5</v>
      </c>
      <c r="C246" s="10" t="s">
        <v>6</v>
      </c>
    </row>
    <row r="247" spans="1:3" x14ac:dyDescent="0.25">
      <c r="B247" s="9" t="s">
        <v>7</v>
      </c>
      <c r="C247" s="10"/>
    </row>
    <row r="248" spans="1:3" x14ac:dyDescent="0.25">
      <c r="B248" s="9" t="s">
        <v>8</v>
      </c>
      <c r="C248" s="10" t="s">
        <v>9</v>
      </c>
    </row>
    <row r="249" spans="1:3" x14ac:dyDescent="0.25">
      <c r="B249" s="9" t="s">
        <v>10</v>
      </c>
      <c r="C249" s="11">
        <v>44705</v>
      </c>
    </row>
    <row r="250" spans="1:3" x14ac:dyDescent="0.25">
      <c r="B250" s="9" t="s">
        <v>11</v>
      </c>
      <c r="C250" s="10">
        <v>43</v>
      </c>
    </row>
    <row r="251" spans="1:3" x14ac:dyDescent="0.25">
      <c r="B251" s="9" t="s">
        <v>12</v>
      </c>
      <c r="C251" s="12">
        <v>2666</v>
      </c>
    </row>
    <row r="252" spans="1:3" x14ac:dyDescent="0.25">
      <c r="B252" s="9" t="s">
        <v>13</v>
      </c>
      <c r="C252" s="10">
        <v>354.57</v>
      </c>
    </row>
    <row r="253" spans="1:3" x14ac:dyDescent="0.25">
      <c r="B253" s="9" t="s">
        <v>14</v>
      </c>
      <c r="C253" s="11">
        <v>44540</v>
      </c>
    </row>
    <row r="254" spans="1:3" x14ac:dyDescent="0.25">
      <c r="B254" s="9" t="s">
        <v>15</v>
      </c>
      <c r="C254" s="10"/>
    </row>
    <row r="255" spans="1:3" x14ac:dyDescent="0.25">
      <c r="B255" s="9" t="s">
        <v>16</v>
      </c>
      <c r="C255" s="10" t="s">
        <v>20</v>
      </c>
    </row>
    <row r="256" spans="1:3" x14ac:dyDescent="0.25">
      <c r="B256" s="9" t="s">
        <v>17</v>
      </c>
      <c r="C256" s="10">
        <v>25</v>
      </c>
    </row>
    <row r="257" spans="1:3" x14ac:dyDescent="0.25">
      <c r="B257" s="9" t="s">
        <v>18</v>
      </c>
      <c r="C257" s="10" t="s">
        <v>20</v>
      </c>
    </row>
    <row r="258" spans="1:3" x14ac:dyDescent="0.25">
      <c r="B258" s="9" t="s">
        <v>19</v>
      </c>
      <c r="C258" s="10" t="s">
        <v>20</v>
      </c>
    </row>
    <row r="259" spans="1:3" x14ac:dyDescent="0.25">
      <c r="B259" s="9"/>
      <c r="C259" s="10"/>
    </row>
    <row r="260" spans="1:3" x14ac:dyDescent="0.25">
      <c r="B260" s="9" t="s">
        <v>21</v>
      </c>
      <c r="C260" s="10" t="s">
        <v>22</v>
      </c>
    </row>
    <row r="261" spans="1:3" x14ac:dyDescent="0.25">
      <c r="B261" s="9" t="s">
        <v>23</v>
      </c>
      <c r="C261" s="10" t="s">
        <v>24</v>
      </c>
    </row>
    <row r="262" spans="1:3" ht="15.75" thickBot="1" x14ac:dyDescent="0.3">
      <c r="B262" s="13" t="s">
        <v>25</v>
      </c>
      <c r="C262" s="14" t="s">
        <v>26</v>
      </c>
    </row>
    <row r="264" spans="1:3" ht="15.75" thickBot="1" x14ac:dyDescent="0.3"/>
    <row r="265" spans="1:3" x14ac:dyDescent="0.25">
      <c r="A265" s="1">
        <v>12</v>
      </c>
      <c r="B265" s="2" t="s">
        <v>28</v>
      </c>
      <c r="C265" s="3" t="s">
        <v>29</v>
      </c>
    </row>
    <row r="266" spans="1:3" ht="15.75" thickBot="1" x14ac:dyDescent="0.3">
      <c r="B266" s="5" t="s">
        <v>27</v>
      </c>
      <c r="C266" s="6">
        <v>10687</v>
      </c>
    </row>
    <row r="267" spans="1:3" x14ac:dyDescent="0.25">
      <c r="B267" s="7" t="s">
        <v>0</v>
      </c>
      <c r="C267" s="8" t="s">
        <v>1</v>
      </c>
    </row>
    <row r="268" spans="1:3" x14ac:dyDescent="0.25">
      <c r="B268" s="9" t="s">
        <v>2</v>
      </c>
      <c r="C268" s="10">
        <v>1758484</v>
      </c>
    </row>
    <row r="269" spans="1:3" x14ac:dyDescent="0.25">
      <c r="B269" s="9" t="s">
        <v>3</v>
      </c>
      <c r="C269" s="10" t="s">
        <v>4</v>
      </c>
    </row>
    <row r="270" spans="1:3" x14ac:dyDescent="0.25">
      <c r="B270" s="9" t="s">
        <v>5</v>
      </c>
      <c r="C270" s="10" t="s">
        <v>6</v>
      </c>
    </row>
    <row r="271" spans="1:3" x14ac:dyDescent="0.25">
      <c r="B271" s="9" t="s">
        <v>7</v>
      </c>
      <c r="C271" s="10"/>
    </row>
    <row r="272" spans="1:3" x14ac:dyDescent="0.25">
      <c r="B272" s="9" t="s">
        <v>8</v>
      </c>
      <c r="C272" s="10" t="s">
        <v>9</v>
      </c>
    </row>
    <row r="273" spans="2:3" x14ac:dyDescent="0.25">
      <c r="B273" s="9" t="s">
        <v>10</v>
      </c>
      <c r="C273" s="11">
        <v>44840</v>
      </c>
    </row>
    <row r="274" spans="2:3" x14ac:dyDescent="0.25">
      <c r="B274" s="9" t="s">
        <v>11</v>
      </c>
      <c r="C274" s="10">
        <v>44</v>
      </c>
    </row>
    <row r="275" spans="2:3" x14ac:dyDescent="0.25">
      <c r="B275" s="9" t="s">
        <v>12</v>
      </c>
      <c r="C275" s="12">
        <v>2600</v>
      </c>
    </row>
    <row r="276" spans="2:3" x14ac:dyDescent="0.25">
      <c r="B276" s="9" t="s">
        <v>13</v>
      </c>
      <c r="C276" s="10">
        <v>345.93</v>
      </c>
    </row>
    <row r="277" spans="2:3" x14ac:dyDescent="0.25">
      <c r="B277" s="9" t="s">
        <v>14</v>
      </c>
      <c r="C277" s="11">
        <v>44348</v>
      </c>
    </row>
    <row r="278" spans="2:3" x14ac:dyDescent="0.25">
      <c r="B278" s="9" t="s">
        <v>15</v>
      </c>
      <c r="C278" s="10"/>
    </row>
    <row r="279" spans="2:3" x14ac:dyDescent="0.25">
      <c r="B279" s="9" t="s">
        <v>16</v>
      </c>
      <c r="C279" s="10" t="s">
        <v>20</v>
      </c>
    </row>
    <row r="280" spans="2:3" x14ac:dyDescent="0.25">
      <c r="B280" s="9" t="s">
        <v>17</v>
      </c>
      <c r="C280" s="10">
        <v>25</v>
      </c>
    </row>
    <row r="281" spans="2:3" x14ac:dyDescent="0.25">
      <c r="B281" s="9" t="s">
        <v>18</v>
      </c>
      <c r="C281" s="10" t="s">
        <v>20</v>
      </c>
    </row>
    <row r="282" spans="2:3" x14ac:dyDescent="0.25">
      <c r="B282" s="9" t="s">
        <v>19</v>
      </c>
      <c r="C282" s="10" t="s">
        <v>20</v>
      </c>
    </row>
    <row r="283" spans="2:3" x14ac:dyDescent="0.25">
      <c r="B283" s="9"/>
      <c r="C283" s="10"/>
    </row>
    <row r="284" spans="2:3" x14ac:dyDescent="0.25">
      <c r="B284" s="9" t="s">
        <v>21</v>
      </c>
      <c r="C284" s="10" t="s">
        <v>22</v>
      </c>
    </row>
    <row r="285" spans="2:3" x14ac:dyDescent="0.25">
      <c r="B285" s="9" t="s">
        <v>23</v>
      </c>
      <c r="C285" s="10" t="s">
        <v>24</v>
      </c>
    </row>
    <row r="286" spans="2:3" ht="15.75" thickBot="1" x14ac:dyDescent="0.3">
      <c r="B286" s="13" t="s">
        <v>25</v>
      </c>
      <c r="C286" s="14" t="s">
        <v>26</v>
      </c>
    </row>
    <row r="288" spans="2:3" ht="15.75" thickBot="1" x14ac:dyDescent="0.3"/>
    <row r="289" spans="1:3" x14ac:dyDescent="0.25">
      <c r="A289" s="1">
        <v>13</v>
      </c>
      <c r="B289" s="2" t="s">
        <v>28</v>
      </c>
      <c r="C289" s="3" t="s">
        <v>29</v>
      </c>
    </row>
    <row r="290" spans="1:3" ht="15.75" thickBot="1" x14ac:dyDescent="0.3">
      <c r="B290" s="5" t="s">
        <v>27</v>
      </c>
      <c r="C290" s="6">
        <v>10237</v>
      </c>
    </row>
    <row r="291" spans="1:3" x14ac:dyDescent="0.25">
      <c r="B291" s="7" t="s">
        <v>0</v>
      </c>
      <c r="C291" s="8" t="s">
        <v>1</v>
      </c>
    </row>
    <row r="292" spans="1:3" x14ac:dyDescent="0.25">
      <c r="B292" s="9" t="s">
        <v>2</v>
      </c>
      <c r="C292" s="10">
        <v>1758479</v>
      </c>
    </row>
    <row r="293" spans="1:3" x14ac:dyDescent="0.25">
      <c r="B293" s="9" t="s">
        <v>3</v>
      </c>
      <c r="C293" s="10" t="s">
        <v>4</v>
      </c>
    </row>
    <row r="294" spans="1:3" x14ac:dyDescent="0.25">
      <c r="B294" s="9" t="s">
        <v>5</v>
      </c>
      <c r="C294" s="10" t="s">
        <v>6</v>
      </c>
    </row>
    <row r="295" spans="1:3" x14ac:dyDescent="0.25">
      <c r="B295" s="9" t="s">
        <v>7</v>
      </c>
      <c r="C295" s="10"/>
    </row>
    <row r="296" spans="1:3" x14ac:dyDescent="0.25">
      <c r="B296" s="9" t="s">
        <v>8</v>
      </c>
      <c r="C296" s="10" t="s">
        <v>9</v>
      </c>
    </row>
    <row r="297" spans="1:3" x14ac:dyDescent="0.25">
      <c r="B297" s="9" t="s">
        <v>10</v>
      </c>
      <c r="C297" s="11">
        <v>44840</v>
      </c>
    </row>
    <row r="298" spans="1:3" x14ac:dyDescent="0.25">
      <c r="B298" s="9" t="s">
        <v>11</v>
      </c>
      <c r="C298" s="10">
        <v>13</v>
      </c>
    </row>
    <row r="299" spans="1:3" x14ac:dyDescent="0.25">
      <c r="B299" s="9" t="s">
        <v>12</v>
      </c>
      <c r="C299" s="12">
        <v>3500</v>
      </c>
    </row>
    <row r="300" spans="1:3" x14ac:dyDescent="0.25">
      <c r="B300" s="9" t="s">
        <v>13</v>
      </c>
      <c r="C300" s="10">
        <v>461.61</v>
      </c>
    </row>
    <row r="301" spans="1:3" x14ac:dyDescent="0.25">
      <c r="B301" s="9" t="s">
        <v>14</v>
      </c>
      <c r="C301" s="11">
        <v>44256</v>
      </c>
    </row>
    <row r="302" spans="1:3" x14ac:dyDescent="0.25">
      <c r="B302" s="9" t="s">
        <v>15</v>
      </c>
      <c r="C302" s="10"/>
    </row>
    <row r="303" spans="1:3" x14ac:dyDescent="0.25">
      <c r="B303" s="9" t="s">
        <v>16</v>
      </c>
      <c r="C303" s="10" t="s">
        <v>20</v>
      </c>
    </row>
    <row r="304" spans="1:3" x14ac:dyDescent="0.25">
      <c r="B304" s="9" t="s">
        <v>17</v>
      </c>
      <c r="C304" s="10">
        <v>25</v>
      </c>
    </row>
    <row r="305" spans="2:3" x14ac:dyDescent="0.25">
      <c r="B305" s="9" t="s">
        <v>18</v>
      </c>
      <c r="C305" s="10" t="s">
        <v>20</v>
      </c>
    </row>
    <row r="306" spans="2:3" x14ac:dyDescent="0.25">
      <c r="B306" s="9" t="s">
        <v>19</v>
      </c>
      <c r="C306" s="10" t="s">
        <v>20</v>
      </c>
    </row>
    <row r="307" spans="2:3" x14ac:dyDescent="0.25">
      <c r="B307" s="9"/>
      <c r="C307" s="10"/>
    </row>
    <row r="308" spans="2:3" x14ac:dyDescent="0.25">
      <c r="B308" s="9" t="s">
        <v>21</v>
      </c>
      <c r="C308" s="10" t="s">
        <v>22</v>
      </c>
    </row>
    <row r="309" spans="2:3" x14ac:dyDescent="0.25">
      <c r="B309" s="9" t="s">
        <v>23</v>
      </c>
      <c r="C309" s="10" t="s">
        <v>24</v>
      </c>
    </row>
    <row r="310" spans="2:3" ht="15.75" thickBot="1" x14ac:dyDescent="0.3">
      <c r="B310" s="13" t="s">
        <v>25</v>
      </c>
      <c r="C310" s="14" t="s">
        <v>26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3"/>
  <sheetViews>
    <sheetView tabSelected="1" workbookViewId="0">
      <selection activeCell="I29" sqref="I29"/>
    </sheetView>
  </sheetViews>
  <sheetFormatPr defaultRowHeight="15" x14ac:dyDescent="0.25"/>
  <sheetData>
    <row r="1" spans="1:8" ht="15.75" thickBot="1" x14ac:dyDescent="0.3"/>
    <row r="2" spans="1:8" ht="15.75" thickBot="1" x14ac:dyDescent="0.3">
      <c r="A2" s="16"/>
      <c r="B2" s="17"/>
      <c r="C2" s="17"/>
      <c r="D2" s="18" t="s">
        <v>33</v>
      </c>
      <c r="E2" s="17"/>
      <c r="F2" s="17"/>
      <c r="G2" s="17"/>
      <c r="H2" s="19"/>
    </row>
    <row r="3" spans="1:8" ht="45" x14ac:dyDescent="0.25">
      <c r="A3" s="20" t="s">
        <v>34</v>
      </c>
      <c r="B3" s="21" t="s">
        <v>27</v>
      </c>
      <c r="C3" s="22" t="s">
        <v>35</v>
      </c>
      <c r="D3" s="23" t="s">
        <v>36</v>
      </c>
      <c r="E3" s="22" t="s">
        <v>37</v>
      </c>
      <c r="F3" s="22" t="s">
        <v>38</v>
      </c>
      <c r="G3" s="23" t="s">
        <v>39</v>
      </c>
      <c r="H3" s="24" t="s">
        <v>40</v>
      </c>
    </row>
    <row r="4" spans="1:8" ht="15.75" thickBot="1" x14ac:dyDescent="0.3">
      <c r="A4" s="25"/>
      <c r="B4" s="26"/>
      <c r="C4" s="27"/>
      <c r="D4" s="28" t="s">
        <v>41</v>
      </c>
      <c r="E4" s="27"/>
      <c r="F4" s="27"/>
      <c r="G4" s="28" t="s">
        <v>42</v>
      </c>
      <c r="H4" s="29" t="s">
        <v>41</v>
      </c>
    </row>
    <row r="5" spans="1:8" x14ac:dyDescent="0.25">
      <c r="A5" s="30">
        <v>1</v>
      </c>
      <c r="B5" s="31">
        <f>eNekretnine!C2</f>
        <v>10572</v>
      </c>
      <c r="C5" s="32">
        <f>eNekretnine!C9</f>
        <v>45014</v>
      </c>
      <c r="D5" s="33">
        <f>eNekretnine!C12/eNekretnine!C10</f>
        <v>13</v>
      </c>
      <c r="E5" s="34">
        <v>134.36000000000001</v>
      </c>
      <c r="F5" s="35">
        <v>141.69999999999999</v>
      </c>
      <c r="G5" s="34">
        <f>F5/E5</f>
        <v>1.0546293539743969</v>
      </c>
      <c r="H5" s="36">
        <f t="shared" ref="H5:H17" si="0">D5*G5</f>
        <v>13.710181601667161</v>
      </c>
    </row>
    <row r="6" spans="1:8" x14ac:dyDescent="0.25">
      <c r="A6" s="37">
        <v>2</v>
      </c>
      <c r="B6" s="38">
        <f>eNekretnine!C26</f>
        <v>10576</v>
      </c>
      <c r="C6" s="39">
        <f>eNekretnine!C37</f>
        <v>44902</v>
      </c>
      <c r="D6" s="40">
        <f>eNekretnine!C36/eNekretnine!C34</f>
        <v>13</v>
      </c>
      <c r="E6" s="41">
        <v>131.30000000000001</v>
      </c>
      <c r="F6" s="42"/>
      <c r="G6" s="41">
        <f>F5/E6</f>
        <v>1.0792079207920791</v>
      </c>
      <c r="H6" s="43">
        <f t="shared" si="0"/>
        <v>14.029702970297027</v>
      </c>
    </row>
    <row r="7" spans="1:8" x14ac:dyDescent="0.25">
      <c r="A7" s="37">
        <v>3</v>
      </c>
      <c r="B7" s="38">
        <f>eNekretnine!C50</f>
        <v>10469</v>
      </c>
      <c r="C7" s="39">
        <f>eNekretnine!C61</f>
        <v>44896</v>
      </c>
      <c r="D7" s="40">
        <f>eNekretnine!C60/eNekretnine!C58</f>
        <v>4.5</v>
      </c>
      <c r="E7" s="41">
        <v>131.30000000000001</v>
      </c>
      <c r="F7" s="42"/>
      <c r="G7" s="41">
        <f>F5/E7</f>
        <v>1.0792079207920791</v>
      </c>
      <c r="H7" s="43">
        <f t="shared" si="0"/>
        <v>4.8564356435643559</v>
      </c>
    </row>
    <row r="8" spans="1:8" x14ac:dyDescent="0.25">
      <c r="A8" s="37">
        <v>4</v>
      </c>
      <c r="B8" s="38" t="str">
        <f>eNekretnine!C74</f>
        <v>10579/1</v>
      </c>
      <c r="C8" s="39">
        <f>eNekretnine!C85</f>
        <v>44886</v>
      </c>
      <c r="D8" s="40">
        <f>eNekretnine!C84/eNekretnine!C82</f>
        <v>15</v>
      </c>
      <c r="E8" s="41">
        <v>130.4</v>
      </c>
      <c r="F8" s="42"/>
      <c r="G8" s="41">
        <f>F5/E8</f>
        <v>1.0866564417177913</v>
      </c>
      <c r="H8" s="43">
        <f t="shared" si="0"/>
        <v>16.299846625766868</v>
      </c>
    </row>
    <row r="9" spans="1:8" x14ac:dyDescent="0.25">
      <c r="A9" s="37">
        <v>5</v>
      </c>
      <c r="B9" s="38" t="str">
        <f>eNekretnine!C98</f>
        <v>10579/1</v>
      </c>
      <c r="C9" s="39">
        <f>eNekretnine!C109</f>
        <v>44886</v>
      </c>
      <c r="D9" s="40">
        <f>eNekretnine!C108/eNekretnine!C106</f>
        <v>15</v>
      </c>
      <c r="E9" s="41">
        <v>130.4</v>
      </c>
      <c r="F9" s="42"/>
      <c r="G9" s="41">
        <f>F5/E9</f>
        <v>1.0866564417177913</v>
      </c>
      <c r="H9" s="43">
        <f t="shared" si="0"/>
        <v>16.299846625766868</v>
      </c>
    </row>
    <row r="10" spans="1:8" x14ac:dyDescent="0.25">
      <c r="A10" s="37">
        <v>6</v>
      </c>
      <c r="B10" s="38">
        <f>eNekretnine!C122</f>
        <v>10091</v>
      </c>
      <c r="C10" s="39">
        <f>eNekretnine!C133</f>
        <v>44875</v>
      </c>
      <c r="D10" s="40">
        <f>eNekretnine!C132/eNekretnine!C130</f>
        <v>10.5</v>
      </c>
      <c r="E10" s="41">
        <v>130.4</v>
      </c>
      <c r="F10" s="42"/>
      <c r="G10" s="41">
        <f>F5/E10</f>
        <v>1.0866564417177913</v>
      </c>
      <c r="H10" s="43">
        <f t="shared" si="0"/>
        <v>11.409892638036808</v>
      </c>
    </row>
    <row r="11" spans="1:8" x14ac:dyDescent="0.25">
      <c r="A11" s="37">
        <v>7</v>
      </c>
      <c r="B11" s="38" t="str">
        <f>eNekretnine!C146</f>
        <v>10106/1</v>
      </c>
      <c r="C11" s="39">
        <f>eNekretnine!C157</f>
        <v>44859</v>
      </c>
      <c r="D11" s="40">
        <f>eNekretnine!C156/eNekretnine!C154</f>
        <v>15</v>
      </c>
      <c r="E11" s="41">
        <v>132.4</v>
      </c>
      <c r="F11" s="42"/>
      <c r="G11" s="41">
        <f>F5/E11</f>
        <v>1.0702416918429001</v>
      </c>
      <c r="H11" s="43">
        <f t="shared" si="0"/>
        <v>16.053625377643503</v>
      </c>
    </row>
    <row r="12" spans="1:8" x14ac:dyDescent="0.25">
      <c r="A12" s="37">
        <v>8</v>
      </c>
      <c r="B12" s="38">
        <f>eNekretnine!C170</f>
        <v>10672</v>
      </c>
      <c r="C12" s="39">
        <f>eNekretnine!C181</f>
        <v>44853</v>
      </c>
      <c r="D12" s="40">
        <f>eNekretnine!C180/eNekretnine!C178</f>
        <v>10</v>
      </c>
      <c r="E12" s="41">
        <v>132.4</v>
      </c>
      <c r="F12" s="42"/>
      <c r="G12" s="41">
        <f>F5/E12</f>
        <v>1.0702416918429001</v>
      </c>
      <c r="H12" s="43">
        <f t="shared" si="0"/>
        <v>10.702416918429002</v>
      </c>
    </row>
    <row r="13" spans="1:8" x14ac:dyDescent="0.25">
      <c r="A13" s="37">
        <v>9</v>
      </c>
      <c r="B13" s="38">
        <f>eNekretnine!C194</f>
        <v>10414</v>
      </c>
      <c r="C13" s="39">
        <f>eNekretnine!C205</f>
        <v>44831</v>
      </c>
      <c r="D13" s="40">
        <f>eNekretnine!C204/eNekretnine!C202</f>
        <v>8</v>
      </c>
      <c r="E13" s="41">
        <v>132.19999999999999</v>
      </c>
      <c r="F13" s="42"/>
      <c r="G13" s="41">
        <f>F5/E13</f>
        <v>1.0718608169440242</v>
      </c>
      <c r="H13" s="43">
        <f t="shared" si="0"/>
        <v>8.5748865355521939</v>
      </c>
    </row>
    <row r="14" spans="1:8" x14ac:dyDescent="0.25">
      <c r="A14" s="37">
        <v>10</v>
      </c>
      <c r="B14" s="38">
        <f>eNekretnine!C218</f>
        <v>10549</v>
      </c>
      <c r="C14" s="39">
        <f>eNekretnine!C229</f>
        <v>44810</v>
      </c>
      <c r="D14" s="40">
        <f>eNekretnine!C228/eNekretnine!C226</f>
        <v>25.412500000000001</v>
      </c>
      <c r="E14" s="41">
        <v>132.19999999999999</v>
      </c>
      <c r="F14" s="42"/>
      <c r="G14" s="41">
        <f>F5/E14</f>
        <v>1.0718608169440242</v>
      </c>
      <c r="H14" s="43">
        <f t="shared" si="0"/>
        <v>27.238663010590017</v>
      </c>
    </row>
    <row r="15" spans="1:8" x14ac:dyDescent="0.25">
      <c r="A15" s="37">
        <v>11</v>
      </c>
      <c r="B15" s="38" t="str">
        <f>eNekretnine!C242</f>
        <v>10313/1</v>
      </c>
      <c r="C15" s="39">
        <f>eNekretnine!C253</f>
        <v>44540</v>
      </c>
      <c r="D15" s="40">
        <f>eNekretnine!C252/eNekretnine!C250</f>
        <v>8.2458139534883728</v>
      </c>
      <c r="E15" s="41">
        <v>112.15</v>
      </c>
      <c r="F15" s="42"/>
      <c r="G15" s="41">
        <f>F5/E15</f>
        <v>1.263486402139991</v>
      </c>
      <c r="H15" s="43">
        <f t="shared" si="0"/>
        <v>10.418473804808759</v>
      </c>
    </row>
    <row r="16" spans="1:8" x14ac:dyDescent="0.25">
      <c r="A16" s="37">
        <v>12</v>
      </c>
      <c r="B16" s="38">
        <f>eNekretnine!C266</f>
        <v>10687</v>
      </c>
      <c r="C16" s="39">
        <f>eNekretnine!C277</f>
        <v>44348</v>
      </c>
      <c r="D16" s="40">
        <f>eNekretnine!C276/eNekretnine!C274</f>
        <v>7.8620454545454548</v>
      </c>
      <c r="E16" s="41">
        <v>111.25</v>
      </c>
      <c r="F16" s="42"/>
      <c r="G16" s="41">
        <f>F5/E16</f>
        <v>1.2737078651685392</v>
      </c>
      <c r="H16" s="43">
        <f t="shared" si="0"/>
        <v>10.013949131767108</v>
      </c>
    </row>
    <row r="17" spans="1:8" ht="15.75" thickBot="1" x14ac:dyDescent="0.3">
      <c r="A17" s="44">
        <v>13</v>
      </c>
      <c r="B17" s="45">
        <f>eNekretnine!C290</f>
        <v>10237</v>
      </c>
      <c r="C17" s="46">
        <f>eNekretnine!C301</f>
        <v>44256</v>
      </c>
      <c r="D17" s="47">
        <f>eNekretnine!C300/eNekretnine!C298</f>
        <v>35.508461538461539</v>
      </c>
      <c r="E17" s="48">
        <v>107.32</v>
      </c>
      <c r="F17" s="49"/>
      <c r="G17" s="48">
        <f>F5/E17</f>
        <v>1.3203503540812522</v>
      </c>
      <c r="H17" s="50">
        <f t="shared" si="0"/>
        <v>46.883609765188218</v>
      </c>
    </row>
    <row r="21" spans="1:8" x14ac:dyDescent="0.25">
      <c r="F21" t="s">
        <v>43</v>
      </c>
      <c r="H21" s="51">
        <f>AVERAGE(H5:H17)</f>
        <v>15.883963896082916</v>
      </c>
    </row>
    <row r="22" spans="1:8" x14ac:dyDescent="0.25">
      <c r="F22" t="s">
        <v>44</v>
      </c>
      <c r="H22" s="51">
        <v>36.61</v>
      </c>
    </row>
    <row r="23" spans="1:8" x14ac:dyDescent="0.25">
      <c r="F23" t="s">
        <v>45</v>
      </c>
      <c r="H23" s="51">
        <f>H21*H22</f>
        <v>581.51191823559554</v>
      </c>
    </row>
  </sheetData>
  <mergeCells count="6">
    <mergeCell ref="A3:A4"/>
    <mergeCell ref="B3:B4"/>
    <mergeCell ref="C3:C4"/>
    <mergeCell ref="E3:E4"/>
    <mergeCell ref="F3:F4"/>
    <mergeCell ref="F5:F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eNekretnine</vt:lpstr>
      <vt:lpstr>Međuvremensko izjednačenje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2023-06-05T08:52:58Z</dcterms:created>
  <dcterms:modified xsi:type="dcterms:W3CDTF">2023-06-05T10:01:28Z</dcterms:modified>
</cp:coreProperties>
</file>