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noga\Desktop\Odvjetnica Gelo\ZAPOSLENICI\"/>
    </mc:Choice>
  </mc:AlternateContent>
  <xr:revisionPtr revIDLastSave="0" documentId="13_ncr:1_{45AD73F5-FE35-4EDA-A9CB-1DF236704F25}" xr6:coauthVersionLast="47" xr6:coauthVersionMax="47" xr10:uidLastSave="{00000000-0000-0000-0000-000000000000}"/>
  <bookViews>
    <workbookView xWindow="-120" yWindow="-120" windowWidth="51840" windowHeight="21120" xr2:uid="{FE52F30E-DE38-4601-BDF4-DE9D96B01F39}"/>
  </bookViews>
  <sheets>
    <sheet name="Popis zaposlenika 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2" i="1" l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H36" i="1" s="1"/>
  <c r="G35" i="1"/>
  <c r="F35" i="1"/>
  <c r="G34" i="1"/>
  <c r="F34" i="1"/>
  <c r="H34" i="1" s="1"/>
  <c r="G33" i="1"/>
  <c r="F33" i="1"/>
  <c r="G32" i="1"/>
  <c r="F32" i="1"/>
  <c r="H32" i="1" s="1"/>
  <c r="G31" i="1"/>
  <c r="F31" i="1"/>
  <c r="G30" i="1"/>
  <c r="F30" i="1"/>
  <c r="H30" i="1" s="1"/>
  <c r="G29" i="1"/>
  <c r="F29" i="1"/>
  <c r="G28" i="1"/>
  <c r="F28" i="1"/>
  <c r="H28" i="1" s="1"/>
  <c r="G27" i="1"/>
  <c r="F27" i="1"/>
  <c r="G26" i="1"/>
  <c r="F26" i="1"/>
  <c r="H26" i="1" s="1"/>
  <c r="G25" i="1"/>
  <c r="F25" i="1"/>
  <c r="H25" i="1" s="1"/>
  <c r="G24" i="1"/>
  <c r="F24" i="1"/>
  <c r="H24" i="1" s="1"/>
  <c r="G23" i="1"/>
  <c r="F23" i="1"/>
  <c r="G22" i="1"/>
  <c r="F22" i="1"/>
  <c r="H22" i="1" s="1"/>
  <c r="G21" i="1"/>
  <c r="F21" i="1"/>
  <c r="H21" i="1" s="1"/>
  <c r="G20" i="1"/>
  <c r="F20" i="1"/>
  <c r="H20" i="1" s="1"/>
  <c r="G19" i="1"/>
  <c r="F19" i="1"/>
  <c r="G18" i="1"/>
  <c r="F18" i="1"/>
  <c r="H18" i="1" s="1"/>
  <c r="G17" i="1"/>
  <c r="F17" i="1"/>
  <c r="G16" i="1"/>
  <c r="F16" i="1"/>
  <c r="H16" i="1" s="1"/>
  <c r="G15" i="1"/>
  <c r="F15" i="1"/>
  <c r="G14" i="1"/>
  <c r="F14" i="1"/>
  <c r="H14" i="1" s="1"/>
  <c r="G13" i="1"/>
  <c r="F13" i="1"/>
  <c r="H13" i="1" s="1"/>
  <c r="G12" i="1"/>
  <c r="F12" i="1"/>
  <c r="H12" i="1" s="1"/>
  <c r="G11" i="1"/>
  <c r="F11" i="1"/>
  <c r="G10" i="1"/>
  <c r="F10" i="1"/>
  <c r="H10" i="1" s="1"/>
  <c r="G9" i="1"/>
  <c r="F9" i="1"/>
  <c r="H9" i="1" s="1"/>
  <c r="G8" i="1"/>
  <c r="F8" i="1"/>
  <c r="H8" i="1" s="1"/>
  <c r="G7" i="1"/>
  <c r="F7" i="1"/>
  <c r="G6" i="1"/>
  <c r="F6" i="1"/>
  <c r="H6" i="1" s="1"/>
  <c r="G5" i="1"/>
  <c r="F5" i="1"/>
  <c r="G4" i="1"/>
  <c r="F4" i="1"/>
  <c r="H4" i="1" s="1"/>
  <c r="G3" i="1"/>
  <c r="F3" i="1"/>
  <c r="G2" i="1"/>
  <c r="F2" i="1"/>
  <c r="H2" i="1" s="1"/>
  <c r="H11" i="1" l="1"/>
  <c r="H23" i="1"/>
  <c r="H35" i="1"/>
  <c r="H37" i="1"/>
  <c r="H38" i="1"/>
  <c r="H33" i="1"/>
  <c r="H40" i="1"/>
  <c r="H42" i="1"/>
  <c r="H19" i="1"/>
  <c r="H3" i="1"/>
  <c r="H15" i="1"/>
  <c r="H27" i="1"/>
  <c r="H39" i="1"/>
  <c r="H5" i="1"/>
  <c r="H17" i="1"/>
  <c r="H29" i="1"/>
  <c r="H41" i="1"/>
  <c r="H7" i="1"/>
  <c r="H31" i="1"/>
  <c r="H43" i="1" l="1"/>
</calcChain>
</file>

<file path=xl/sharedStrings.xml><?xml version="1.0" encoding="utf-8"?>
<sst xmlns="http://schemas.openxmlformats.org/spreadsheetml/2006/main" count="136" uniqueCount="105">
  <si>
    <t>RB</t>
  </si>
  <si>
    <t>IME I PREZIME</t>
  </si>
  <si>
    <t>DATUM POČETKA RADA PRESOFLEX GRADNJA D.O.O.</t>
  </si>
  <si>
    <t>DATUM ZAVRŠETKA RADA PRESOFLEX GRADNJA D.O.O</t>
  </si>
  <si>
    <t>GODINE STAŽA PRESOFLEX GRADNJA D.O.O.</t>
  </si>
  <si>
    <t>OTPREMNINA PRESOFLEX GRADNJA D.O.O.</t>
  </si>
  <si>
    <t>1.</t>
  </si>
  <si>
    <t>ALEN ROSIĆ</t>
  </si>
  <si>
    <t>2.</t>
  </si>
  <si>
    <t>ČEDOMIR MILOJEVIĆ</t>
  </si>
  <si>
    <t>3.</t>
  </si>
  <si>
    <t>DALIBOR FILIPOVIĆ</t>
  </si>
  <si>
    <t>4.</t>
  </si>
  <si>
    <t>DAMIR JURKOVIĆ</t>
  </si>
  <si>
    <t>5.</t>
  </si>
  <si>
    <t>DAMIR PIGL</t>
  </si>
  <si>
    <t>6.</t>
  </si>
  <si>
    <t>DANIJEL MURAR</t>
  </si>
  <si>
    <t>7.</t>
  </si>
  <si>
    <t>DARKO BOGNAR</t>
  </si>
  <si>
    <t>8.</t>
  </si>
  <si>
    <t>DEJAN SPASOJEVIĆ</t>
  </si>
  <si>
    <t>9.</t>
  </si>
  <si>
    <t>DRAGAN PAVLOVIĆ</t>
  </si>
  <si>
    <t>10.</t>
  </si>
  <si>
    <t>FERDO JAKOUBEK</t>
  </si>
  <si>
    <t>11.</t>
  </si>
  <si>
    <t>FRANKO BANUŠIĆ</t>
  </si>
  <si>
    <t>12.</t>
  </si>
  <si>
    <t>GORAN BUKVIĆ</t>
  </si>
  <si>
    <t>13.</t>
  </si>
  <si>
    <t>GORAN GARIĆ</t>
  </si>
  <si>
    <t>14.</t>
  </si>
  <si>
    <t>HRVOJE TRIBULJAK</t>
  </si>
  <si>
    <t>15.</t>
  </si>
  <si>
    <t>INO GALIĆ</t>
  </si>
  <si>
    <t>16.</t>
  </si>
  <si>
    <t>IVAN PAUS</t>
  </si>
  <si>
    <t>17.</t>
  </si>
  <si>
    <t>IVICA ADAMEK</t>
  </si>
  <si>
    <t>18.</t>
  </si>
  <si>
    <t>IVO KLJAJIĆ</t>
  </si>
  <si>
    <t>19.</t>
  </si>
  <si>
    <t>JASMIN KUHARČEK</t>
  </si>
  <si>
    <t>20.</t>
  </si>
  <si>
    <t>JOSIP ČOLIĆ</t>
  </si>
  <si>
    <t>21.</t>
  </si>
  <si>
    <t>JOSIP HELL</t>
  </si>
  <si>
    <t>22.</t>
  </si>
  <si>
    <t>MAJA DUMANČIĆ</t>
  </si>
  <si>
    <t>23.</t>
  </si>
  <si>
    <t>MARIJAN KELBASA</t>
  </si>
  <si>
    <t>24.</t>
  </si>
  <si>
    <t>MARIJAN ŠTEPER</t>
  </si>
  <si>
    <t>25.</t>
  </si>
  <si>
    <t>MARKO KANIĆ</t>
  </si>
  <si>
    <t>26.</t>
  </si>
  <si>
    <t>MATEO GUZMIĆ</t>
  </si>
  <si>
    <t>27.</t>
  </si>
  <si>
    <t>MATO BENAKIĆ</t>
  </si>
  <si>
    <t>28.</t>
  </si>
  <si>
    <t>MIROSLAV BEREŠ</t>
  </si>
  <si>
    <t>29.</t>
  </si>
  <si>
    <t>PETAR ŠTIMAC</t>
  </si>
  <si>
    <t>30.</t>
  </si>
  <si>
    <t>PREDRAG GRUJIĆ</t>
  </si>
  <si>
    <t>31.</t>
  </si>
  <si>
    <t>RENATA GALIĆ</t>
  </si>
  <si>
    <t>32.</t>
  </si>
  <si>
    <t>SLAVKO ULIČNIK</t>
  </si>
  <si>
    <t>33.</t>
  </si>
  <si>
    <t>SREĆKO ŠITINA</t>
  </si>
  <si>
    <t>34.</t>
  </si>
  <si>
    <t>STIPO LOVRIĆ</t>
  </si>
  <si>
    <t>35.</t>
  </si>
  <si>
    <t>STJEPAN KAJAN</t>
  </si>
  <si>
    <t>36.</t>
  </si>
  <si>
    <t>TOMISLAV ANIĆ</t>
  </si>
  <si>
    <t>37.</t>
  </si>
  <si>
    <t>TOMISLAV KRONŠTETER</t>
  </si>
  <si>
    <t>38.</t>
  </si>
  <si>
    <t>VALENTIN BIĆANIĆ</t>
  </si>
  <si>
    <t>39.</t>
  </si>
  <si>
    <t>VERONIKA HLEBEC</t>
  </si>
  <si>
    <t>40.</t>
  </si>
  <si>
    <t>VINKO MAGLICA</t>
  </si>
  <si>
    <t>41.</t>
  </si>
  <si>
    <t>ZORAN GRBAVAC</t>
  </si>
  <si>
    <t>UKUPNO</t>
  </si>
  <si>
    <t xml:space="preserve">RADNO MJESTO </t>
  </si>
  <si>
    <t xml:space="preserve">Strojar </t>
  </si>
  <si>
    <t>Geodeta</t>
  </si>
  <si>
    <t xml:space="preserve">Ing. Prometa </t>
  </si>
  <si>
    <t xml:space="preserve">Ing. Gradilišta </t>
  </si>
  <si>
    <t xml:space="preserve">Savjetnik uprave </t>
  </si>
  <si>
    <t xml:space="preserve">Vozač </t>
  </si>
  <si>
    <t xml:space="preserve">Refernet </t>
  </si>
  <si>
    <t>Poslovođa VSP</t>
  </si>
  <si>
    <t xml:space="preserve">Voditelj ureda/Prokusrist </t>
  </si>
  <si>
    <t xml:space="preserve">Pomoćni radnik </t>
  </si>
  <si>
    <t xml:space="preserve">Direktor </t>
  </si>
  <si>
    <t>NAPOMENA</t>
  </si>
  <si>
    <t xml:space="preserve">Trudnički dopust </t>
  </si>
  <si>
    <t xml:space="preserve">1h Dnevno </t>
  </si>
  <si>
    <t>PROSJEČNA BRUTO 1 PLAĆA PRESOFLEX GRADNJA D.O.O.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</si>
</sst>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1A]"/>
  </numFmts>
  <fonts count="7" x14ac:knownFonts="1">
    <font>
      <sz val="11"/>
      <color theme="1"/>
      <name val="Aptos Narrow"/>
      <family val="2"/>
      <charset val="238"/>
      <scheme val="minor"/>
    </font>
    <font>
      <b/>
      <sz val="11"/>
      <color theme="1"/>
      <name val="Arial"/>
      <family val="2"/>
      <charset val="238"/>
    </font>
    <font>
      <b/>
      <sz val="11"/>
      <name val="Arial"/>
      <family val="2"/>
      <charset val="238"/>
    </font>
    <font>
      <sz val="11"/>
      <color theme="1"/>
      <name val="Arial"/>
      <family val="2"/>
      <charset val="238"/>
    </font>
    <font>
      <sz val="11"/>
      <name val="Aptos Narrow"/>
      <family val="2"/>
      <charset val="238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1" xfId="0" quotePrefix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164" fontId="4" fillId="2" borderId="1" xfId="0" applyNumberFormat="1" applyFont="1" applyFill="1" applyBorder="1"/>
    <xf numFmtId="0" fontId="5" fillId="0" borderId="2" xfId="0" applyFont="1" applyBorder="1"/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164" fontId="5" fillId="0" borderId="4" xfId="0" applyNumberFormat="1" applyFont="1" applyBorder="1" applyAlignment="1">
      <alignment horizontal="right"/>
    </xf>
    <xf numFmtId="164" fontId="6" fillId="2" borderId="1" xfId="0" applyNumberFormat="1" applyFont="1" applyFill="1" applyBorder="1"/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  <xf numFmtId="164" fontId="4" fillId="3" borderId="1" xfId="0" applyNumberFormat="1" applyFont="1" applyFill="1" applyBorder="1"/>
    <xf numFmtId="164" fontId="6" fillId="3" borderId="1" xfId="0" applyNumberFormat="1" applyFont="1" applyFill="1" applyBorder="1"/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noga\AppData\Local\Microsoft\Olk\Attachments\ooa-52d79b1f-253e-4dc0-ad36-70c9bce8c63f\83bb05bf34a6fadc39841da969ed7d2360e282dcb69a7bfed6a1946cacf5ed8d\IZRA&#268;UN%20OTPREMNINA%20PRESOFLEX%20I%20PRESOFLEX%20GRADNJA.xlsx" TargetMode="External"/><Relationship Id="rId1" Type="http://schemas.openxmlformats.org/officeDocument/2006/relationships/externalLinkPath" Target="/Users/inoga/AppData/Local/Microsoft/Olk/Attachments/ooa-52d79b1f-253e-4dc0-ad36-70c9bce8c63f/83bb05bf34a6fadc39841da969ed7d2360e282dcb69a7bfed6a1946cacf5ed8d/IZRA&#268;UN%20OTPREMNINA%20PRESOFLEX%20I%20PRESOFLEX%20GRADNJ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ESOFLEX"/>
      <sheetName val="PRESOFLEX GRADNJA"/>
      <sheetName val="IZRAČUN_PG_12 MJ"/>
      <sheetName val="IZRAČUN_P_12MJ"/>
    </sheetNames>
    <sheetDataSet>
      <sheetData sheetId="0"/>
      <sheetData sheetId="1"/>
      <sheetData sheetId="2">
        <row r="2">
          <cell r="B2">
            <v>1431.79</v>
          </cell>
          <cell r="C2">
            <v>1002.4</v>
          </cell>
          <cell r="D2">
            <v>1050</v>
          </cell>
          <cell r="E2">
            <v>1050</v>
          </cell>
          <cell r="F2">
            <v>1050</v>
          </cell>
          <cell r="G2">
            <v>5048.8500000000004</v>
          </cell>
          <cell r="H2">
            <v>1050</v>
          </cell>
          <cell r="I2">
            <v>1050</v>
          </cell>
          <cell r="J2">
            <v>1050</v>
          </cell>
          <cell r="K2">
            <v>1050</v>
          </cell>
          <cell r="L2">
            <v>1857.62</v>
          </cell>
          <cell r="M2">
            <v>1848.52</v>
          </cell>
        </row>
        <row r="3">
          <cell r="B3">
            <v>944.69</v>
          </cell>
          <cell r="C3">
            <v>970</v>
          </cell>
          <cell r="D3">
            <v>1050</v>
          </cell>
          <cell r="E3">
            <v>1050</v>
          </cell>
          <cell r="F3">
            <v>1050</v>
          </cell>
          <cell r="G3">
            <v>1050</v>
          </cell>
          <cell r="H3">
            <v>1050</v>
          </cell>
          <cell r="I3">
            <v>1050</v>
          </cell>
          <cell r="J3">
            <v>1050</v>
          </cell>
          <cell r="K3">
            <v>1050</v>
          </cell>
          <cell r="L3">
            <v>1050</v>
          </cell>
          <cell r="M3">
            <v>1210.3599999999999</v>
          </cell>
        </row>
        <row r="4">
          <cell r="B4">
            <v>1131.72</v>
          </cell>
          <cell r="C4">
            <v>1098.4100000000001</v>
          </cell>
          <cell r="D4">
            <v>1050</v>
          </cell>
          <cell r="E4">
            <v>1050</v>
          </cell>
          <cell r="F4">
            <v>1050</v>
          </cell>
          <cell r="G4">
            <v>1050</v>
          </cell>
          <cell r="H4">
            <v>1050</v>
          </cell>
          <cell r="I4">
            <v>1050</v>
          </cell>
          <cell r="J4">
            <v>1050</v>
          </cell>
          <cell r="K4">
            <v>1050</v>
          </cell>
          <cell r="L4">
            <v>1594.68</v>
          </cell>
          <cell r="M4">
            <v>1307.51</v>
          </cell>
        </row>
        <row r="5">
          <cell r="B5">
            <v>1213.55</v>
          </cell>
          <cell r="C5">
            <v>1050.24</v>
          </cell>
          <cell r="D5">
            <v>1050</v>
          </cell>
          <cell r="E5">
            <v>1050</v>
          </cell>
          <cell r="F5">
            <v>1790.93</v>
          </cell>
          <cell r="G5">
            <v>2050.23</v>
          </cell>
          <cell r="H5">
            <v>2001.2</v>
          </cell>
          <cell r="I5">
            <v>2026.5</v>
          </cell>
          <cell r="J5">
            <v>2041.47</v>
          </cell>
          <cell r="K5">
            <v>2005.18</v>
          </cell>
          <cell r="L5">
            <v>2164.13</v>
          </cell>
          <cell r="M5">
            <v>2451.77</v>
          </cell>
        </row>
        <row r="6">
          <cell r="B6">
            <v>970</v>
          </cell>
          <cell r="C6">
            <v>824.26</v>
          </cell>
          <cell r="D6">
            <v>950</v>
          </cell>
          <cell r="E6">
            <v>1050</v>
          </cell>
          <cell r="F6">
            <v>1050</v>
          </cell>
          <cell r="G6">
            <v>1010</v>
          </cell>
          <cell r="H6">
            <v>1031.73</v>
          </cell>
          <cell r="I6">
            <v>840</v>
          </cell>
          <cell r="J6">
            <v>1050</v>
          </cell>
          <cell r="K6">
            <v>949.57</v>
          </cell>
          <cell r="L6">
            <v>997.5</v>
          </cell>
          <cell r="M6">
            <v>1105.0999999999999</v>
          </cell>
        </row>
        <row r="7">
          <cell r="B7">
            <v>1050.3900000000001</v>
          </cell>
          <cell r="C7">
            <v>970</v>
          </cell>
          <cell r="D7">
            <v>1050</v>
          </cell>
          <cell r="E7">
            <v>1050</v>
          </cell>
          <cell r="F7">
            <v>1050</v>
          </cell>
          <cell r="G7">
            <v>1050</v>
          </cell>
          <cell r="H7">
            <v>1050</v>
          </cell>
          <cell r="I7">
            <v>1182.19</v>
          </cell>
          <cell r="J7">
            <v>1993.78</v>
          </cell>
          <cell r="K7">
            <v>2198.19</v>
          </cell>
          <cell r="L7">
            <v>1350</v>
          </cell>
          <cell r="M7">
            <v>968.08</v>
          </cell>
          <cell r="N7">
            <v>382.72</v>
          </cell>
        </row>
        <row r="8">
          <cell r="B8">
            <v>970</v>
          </cell>
          <cell r="C8">
            <v>970</v>
          </cell>
          <cell r="D8">
            <v>1050</v>
          </cell>
          <cell r="E8">
            <v>1050</v>
          </cell>
          <cell r="F8">
            <v>1050</v>
          </cell>
          <cell r="G8">
            <v>1050</v>
          </cell>
          <cell r="H8">
            <v>913.04</v>
          </cell>
          <cell r="I8">
            <v>750</v>
          </cell>
          <cell r="J8">
            <v>1050</v>
          </cell>
          <cell r="K8">
            <v>1040.8599999999999</v>
          </cell>
          <cell r="L8">
            <v>1050</v>
          </cell>
          <cell r="M8">
            <v>1210.3499999999999</v>
          </cell>
          <cell r="N8">
            <v>340.56</v>
          </cell>
        </row>
        <row r="9">
          <cell r="B9">
            <v>1090</v>
          </cell>
          <cell r="C9">
            <v>1090</v>
          </cell>
          <cell r="D9">
            <v>1090</v>
          </cell>
          <cell r="E9">
            <v>1090</v>
          </cell>
          <cell r="F9">
            <v>1090</v>
          </cell>
          <cell r="G9">
            <v>1090</v>
          </cell>
          <cell r="H9">
            <v>1090</v>
          </cell>
          <cell r="I9">
            <v>1090</v>
          </cell>
          <cell r="J9">
            <v>1090</v>
          </cell>
          <cell r="K9">
            <v>1654.36</v>
          </cell>
          <cell r="L9">
            <v>1835.23</v>
          </cell>
          <cell r="M9">
            <v>1921.89</v>
          </cell>
        </row>
        <row r="10">
          <cell r="B10">
            <v>970</v>
          </cell>
          <cell r="C10">
            <v>970</v>
          </cell>
          <cell r="D10">
            <v>1050</v>
          </cell>
          <cell r="E10">
            <v>1050</v>
          </cell>
          <cell r="F10">
            <v>1050</v>
          </cell>
          <cell r="G10">
            <v>1050</v>
          </cell>
          <cell r="H10">
            <v>1050</v>
          </cell>
          <cell r="I10">
            <v>1050</v>
          </cell>
          <cell r="J10">
            <v>1050</v>
          </cell>
          <cell r="K10">
            <v>1050</v>
          </cell>
          <cell r="L10">
            <v>1050</v>
          </cell>
          <cell r="M10">
            <v>1210.3599999999999</v>
          </cell>
        </row>
        <row r="11">
          <cell r="B11">
            <v>1384.1</v>
          </cell>
          <cell r="C11">
            <v>1128.74</v>
          </cell>
          <cell r="D11">
            <v>1050</v>
          </cell>
          <cell r="E11">
            <v>1050</v>
          </cell>
          <cell r="F11">
            <v>1050</v>
          </cell>
          <cell r="G11">
            <v>1050</v>
          </cell>
          <cell r="H11">
            <v>2053.19</v>
          </cell>
          <cell r="I11">
            <v>1923.92</v>
          </cell>
          <cell r="J11">
            <v>2214.5</v>
          </cell>
          <cell r="K11">
            <v>2203.1999999999998</v>
          </cell>
          <cell r="L11">
            <v>1966.4</v>
          </cell>
          <cell r="M11">
            <v>1921.89</v>
          </cell>
        </row>
        <row r="12">
          <cell r="B12">
            <v>970</v>
          </cell>
          <cell r="C12">
            <v>970</v>
          </cell>
          <cell r="D12">
            <v>1050</v>
          </cell>
          <cell r="E12">
            <v>1050</v>
          </cell>
          <cell r="F12">
            <v>1049.99</v>
          </cell>
          <cell r="G12">
            <v>1050</v>
          </cell>
          <cell r="H12">
            <v>1050</v>
          </cell>
          <cell r="I12">
            <v>1050</v>
          </cell>
          <cell r="J12">
            <v>1050</v>
          </cell>
          <cell r="K12">
            <v>1050</v>
          </cell>
          <cell r="L12">
            <v>1403.53</v>
          </cell>
          <cell r="M12">
            <v>1444.73</v>
          </cell>
        </row>
        <row r="13">
          <cell r="B13">
            <v>565.04</v>
          </cell>
          <cell r="C13">
            <v>565.04</v>
          </cell>
          <cell r="D13">
            <v>934.28</v>
          </cell>
          <cell r="E13">
            <v>1344.06</v>
          </cell>
          <cell r="F13">
            <v>1090</v>
          </cell>
          <cell r="G13">
            <v>1090</v>
          </cell>
          <cell r="H13">
            <v>1090</v>
          </cell>
          <cell r="I13">
            <v>1090</v>
          </cell>
          <cell r="J13">
            <v>1090</v>
          </cell>
          <cell r="K13">
            <v>1453.39</v>
          </cell>
          <cell r="L13">
            <v>1859.88</v>
          </cell>
          <cell r="M13">
            <v>1921.89</v>
          </cell>
          <cell r="N13">
            <v>1194.6600000000001</v>
          </cell>
        </row>
        <row r="14">
          <cell r="B14">
            <v>1249.6199999999999</v>
          </cell>
          <cell r="C14">
            <v>1144.74</v>
          </cell>
          <cell r="D14">
            <v>1050</v>
          </cell>
          <cell r="E14">
            <v>1050</v>
          </cell>
          <cell r="F14">
            <v>1050</v>
          </cell>
          <cell r="G14">
            <v>1050</v>
          </cell>
          <cell r="H14">
            <v>1515.33</v>
          </cell>
          <cell r="I14">
            <v>2016.7</v>
          </cell>
          <cell r="J14">
            <v>2006.33</v>
          </cell>
          <cell r="K14">
            <v>2918.16</v>
          </cell>
          <cell r="L14">
            <v>1948.61</v>
          </cell>
          <cell r="M14">
            <v>1921.89</v>
          </cell>
        </row>
        <row r="15">
          <cell r="B15">
            <v>2366.9</v>
          </cell>
          <cell r="C15">
            <v>2366.89</v>
          </cell>
          <cell r="D15">
            <v>2366.89</v>
          </cell>
          <cell r="E15">
            <v>2366.89</v>
          </cell>
          <cell r="F15">
            <v>2366.89</v>
          </cell>
          <cell r="G15">
            <v>2366.89</v>
          </cell>
          <cell r="H15">
            <v>2366.89</v>
          </cell>
          <cell r="I15">
            <v>2822.23</v>
          </cell>
          <cell r="J15">
            <v>2941.24</v>
          </cell>
          <cell r="K15">
            <v>2941.23</v>
          </cell>
          <cell r="L15">
            <v>2941.23</v>
          </cell>
          <cell r="M15">
            <v>2859.38</v>
          </cell>
        </row>
        <row r="16">
          <cell r="B16">
            <v>1279.22</v>
          </cell>
          <cell r="C16">
            <v>1279.22</v>
          </cell>
          <cell r="D16">
            <v>1279.22</v>
          </cell>
          <cell r="E16">
            <v>1279.22</v>
          </cell>
          <cell r="F16">
            <v>1279.22</v>
          </cell>
          <cell r="G16">
            <v>1279.23</v>
          </cell>
          <cell r="H16">
            <v>1483.08</v>
          </cell>
          <cell r="I16">
            <v>1826</v>
          </cell>
          <cell r="J16">
            <v>4169.75</v>
          </cell>
          <cell r="K16">
            <v>1826</v>
          </cell>
          <cell r="L16">
            <v>1826</v>
          </cell>
          <cell r="M16">
            <v>1540.8</v>
          </cell>
        </row>
        <row r="17">
          <cell r="B17">
            <v>970</v>
          </cell>
          <cell r="C17">
            <v>970</v>
          </cell>
          <cell r="D17">
            <v>1050</v>
          </cell>
          <cell r="E17">
            <v>1050</v>
          </cell>
          <cell r="F17">
            <v>1049.99</v>
          </cell>
          <cell r="G17">
            <v>1050</v>
          </cell>
          <cell r="H17">
            <v>1050</v>
          </cell>
          <cell r="I17">
            <v>1050</v>
          </cell>
          <cell r="J17">
            <v>1050</v>
          </cell>
          <cell r="K17">
            <v>1050</v>
          </cell>
          <cell r="L17">
            <v>1050</v>
          </cell>
          <cell r="M17">
            <v>1078.02</v>
          </cell>
        </row>
        <row r="18">
          <cell r="B18">
            <v>1284.8</v>
          </cell>
          <cell r="C18">
            <v>1191.3599999999999</v>
          </cell>
          <cell r="D18">
            <v>1050</v>
          </cell>
          <cell r="E18">
            <v>1050</v>
          </cell>
          <cell r="F18">
            <v>1050</v>
          </cell>
          <cell r="G18">
            <v>1050</v>
          </cell>
          <cell r="H18">
            <v>1514.73</v>
          </cell>
          <cell r="I18">
            <v>1951.89</v>
          </cell>
          <cell r="J18">
            <v>1962.14</v>
          </cell>
          <cell r="K18">
            <v>2023.89</v>
          </cell>
          <cell r="L18">
            <v>1856.29</v>
          </cell>
          <cell r="M18">
            <v>1921.89</v>
          </cell>
        </row>
        <row r="19">
          <cell r="B19">
            <v>970</v>
          </cell>
          <cell r="C19">
            <v>970</v>
          </cell>
          <cell r="D19">
            <v>1050</v>
          </cell>
          <cell r="E19">
            <v>1050</v>
          </cell>
          <cell r="F19">
            <v>1050</v>
          </cell>
          <cell r="G19">
            <v>1050</v>
          </cell>
          <cell r="H19">
            <v>931.3</v>
          </cell>
          <cell r="I19">
            <v>680</v>
          </cell>
          <cell r="J19">
            <v>572.73</v>
          </cell>
          <cell r="K19">
            <v>958.7</v>
          </cell>
          <cell r="L19">
            <v>1050</v>
          </cell>
          <cell r="M19">
            <v>1210.3499999999999</v>
          </cell>
          <cell r="N19">
            <v>370.72</v>
          </cell>
        </row>
        <row r="20">
          <cell r="B20">
            <v>970</v>
          </cell>
          <cell r="C20">
            <v>970</v>
          </cell>
          <cell r="D20">
            <v>980</v>
          </cell>
          <cell r="E20">
            <v>1050.01</v>
          </cell>
          <cell r="F20">
            <v>1050</v>
          </cell>
          <cell r="G20">
            <v>1050</v>
          </cell>
          <cell r="H20">
            <v>1050</v>
          </cell>
          <cell r="I20">
            <v>1000</v>
          </cell>
          <cell r="J20">
            <v>1050</v>
          </cell>
          <cell r="K20">
            <v>1050</v>
          </cell>
          <cell r="L20">
            <v>1050</v>
          </cell>
          <cell r="M20">
            <v>1189.31</v>
          </cell>
        </row>
        <row r="21">
          <cell r="B21">
            <v>1050.3900000000001</v>
          </cell>
          <cell r="C21">
            <v>950.6</v>
          </cell>
          <cell r="D21">
            <v>1050</v>
          </cell>
          <cell r="E21">
            <v>1050.01</v>
          </cell>
          <cell r="F21">
            <v>1050</v>
          </cell>
          <cell r="G21">
            <v>1135.43</v>
          </cell>
          <cell r="H21">
            <v>2315.89</v>
          </cell>
          <cell r="I21">
            <v>1699.11</v>
          </cell>
          <cell r="J21">
            <v>2181.67</v>
          </cell>
          <cell r="K21">
            <v>2347.89</v>
          </cell>
          <cell r="L21">
            <v>1820.33</v>
          </cell>
          <cell r="M21">
            <v>1921.89</v>
          </cell>
        </row>
        <row r="22">
          <cell r="B22">
            <v>970</v>
          </cell>
          <cell r="C22">
            <v>679</v>
          </cell>
          <cell r="D22">
            <v>1050</v>
          </cell>
          <cell r="E22">
            <v>1050</v>
          </cell>
          <cell r="F22">
            <v>1050</v>
          </cell>
          <cell r="G22">
            <v>1050</v>
          </cell>
          <cell r="H22">
            <v>1050</v>
          </cell>
          <cell r="I22">
            <v>1050</v>
          </cell>
          <cell r="J22">
            <v>1050</v>
          </cell>
          <cell r="K22">
            <v>1050</v>
          </cell>
          <cell r="L22">
            <v>1372.72</v>
          </cell>
          <cell r="M22">
            <v>1307.51</v>
          </cell>
          <cell r="N22">
            <v>169.51</v>
          </cell>
        </row>
        <row r="24">
          <cell r="B24">
            <v>1413.94</v>
          </cell>
          <cell r="C24">
            <v>1345.22</v>
          </cell>
          <cell r="D24">
            <v>1413.92</v>
          </cell>
          <cell r="E24">
            <v>1413.92</v>
          </cell>
          <cell r="F24">
            <v>1413.92</v>
          </cell>
          <cell r="G24">
            <v>1413.91</v>
          </cell>
          <cell r="H24">
            <v>1413.92</v>
          </cell>
          <cell r="I24">
            <v>1658.11</v>
          </cell>
          <cell r="J24">
            <v>1979.23</v>
          </cell>
          <cell r="K24">
            <v>1979.23</v>
          </cell>
          <cell r="L24">
            <v>1979.23</v>
          </cell>
          <cell r="M24">
            <v>1901.14</v>
          </cell>
        </row>
        <row r="25">
          <cell r="B25">
            <v>1018.35</v>
          </cell>
          <cell r="C25">
            <v>970</v>
          </cell>
          <cell r="D25">
            <v>1050</v>
          </cell>
          <cell r="E25">
            <v>1050</v>
          </cell>
          <cell r="F25">
            <v>1050</v>
          </cell>
          <cell r="G25">
            <v>1050</v>
          </cell>
          <cell r="H25">
            <v>1050</v>
          </cell>
          <cell r="I25">
            <v>1050</v>
          </cell>
          <cell r="J25">
            <v>1050</v>
          </cell>
          <cell r="K25">
            <v>1580.15</v>
          </cell>
          <cell r="L25">
            <v>1586.4</v>
          </cell>
          <cell r="M25">
            <v>1609.38</v>
          </cell>
        </row>
        <row r="26">
          <cell r="B26">
            <v>970</v>
          </cell>
          <cell r="C26">
            <v>970</v>
          </cell>
          <cell r="D26">
            <v>1050</v>
          </cell>
          <cell r="E26">
            <v>1050</v>
          </cell>
          <cell r="F26">
            <v>1050</v>
          </cell>
          <cell r="G26">
            <v>1050</v>
          </cell>
          <cell r="H26">
            <v>1050</v>
          </cell>
          <cell r="I26">
            <v>1050</v>
          </cell>
          <cell r="J26">
            <v>1476.81</v>
          </cell>
          <cell r="K26">
            <v>2033.15</v>
          </cell>
          <cell r="L26">
            <v>1892.44</v>
          </cell>
          <cell r="M26">
            <v>1843.75</v>
          </cell>
        </row>
        <row r="27">
          <cell r="B27">
            <v>970</v>
          </cell>
          <cell r="C27">
            <v>970</v>
          </cell>
          <cell r="D27">
            <v>1050</v>
          </cell>
          <cell r="E27">
            <v>1050</v>
          </cell>
          <cell r="F27">
            <v>1050</v>
          </cell>
          <cell r="G27">
            <v>1050</v>
          </cell>
          <cell r="H27">
            <v>1050</v>
          </cell>
          <cell r="I27">
            <v>1050</v>
          </cell>
          <cell r="J27">
            <v>1050</v>
          </cell>
          <cell r="K27">
            <v>1050</v>
          </cell>
          <cell r="L27">
            <v>1050</v>
          </cell>
          <cell r="M27">
            <v>1106.9000000000001</v>
          </cell>
        </row>
        <row r="28">
          <cell r="B28">
            <v>821.87</v>
          </cell>
          <cell r="C28">
            <v>1043.81</v>
          </cell>
          <cell r="D28">
            <v>1072.8800000000001</v>
          </cell>
          <cell r="E28">
            <v>859.09</v>
          </cell>
          <cell r="F28">
            <v>1050</v>
          </cell>
          <cell r="G28">
            <v>1050</v>
          </cell>
          <cell r="H28">
            <v>1072.8800000000001</v>
          </cell>
          <cell r="I28">
            <v>1072.8800000000001</v>
          </cell>
          <cell r="J28">
            <v>1072.8800000000001</v>
          </cell>
          <cell r="K28">
            <v>1054.6099999999999</v>
          </cell>
          <cell r="L28">
            <v>1020.38</v>
          </cell>
          <cell r="M28">
            <v>842.46</v>
          </cell>
          <cell r="N28">
            <v>496.35</v>
          </cell>
        </row>
        <row r="29">
          <cell r="B29">
            <v>450.83</v>
          </cell>
          <cell r="C29">
            <v>450.83</v>
          </cell>
          <cell r="D29">
            <v>450.83</v>
          </cell>
          <cell r="E29">
            <v>450.83</v>
          </cell>
          <cell r="F29">
            <v>450.82</v>
          </cell>
          <cell r="G29">
            <v>450.83</v>
          </cell>
          <cell r="H29">
            <v>450.83</v>
          </cell>
          <cell r="I29">
            <v>450.84</v>
          </cell>
          <cell r="J29">
            <v>450.83</v>
          </cell>
          <cell r="K29">
            <v>450.83</v>
          </cell>
          <cell r="L29">
            <v>450.83</v>
          </cell>
          <cell r="M29">
            <v>450.83</v>
          </cell>
        </row>
        <row r="30">
          <cell r="B30">
            <v>565.04</v>
          </cell>
          <cell r="C30">
            <v>499.2</v>
          </cell>
          <cell r="D30">
            <v>524.16</v>
          </cell>
          <cell r="E30">
            <v>549.12</v>
          </cell>
          <cell r="F30">
            <v>549.12</v>
          </cell>
          <cell r="G30">
            <v>524.16</v>
          </cell>
          <cell r="H30">
            <v>565.04</v>
          </cell>
          <cell r="I30">
            <v>524.16</v>
          </cell>
          <cell r="J30">
            <v>549.12</v>
          </cell>
          <cell r="K30">
            <v>574.08000000000004</v>
          </cell>
          <cell r="L30">
            <v>499.2</v>
          </cell>
          <cell r="M30">
            <v>452.4</v>
          </cell>
          <cell r="N30">
            <v>6374.8</v>
          </cell>
        </row>
        <row r="31">
          <cell r="B31">
            <v>1302.7</v>
          </cell>
          <cell r="C31">
            <v>1302.7</v>
          </cell>
          <cell r="D31">
            <v>1302.7</v>
          </cell>
          <cell r="E31">
            <v>1302.7</v>
          </cell>
          <cell r="F31">
            <v>1302.7</v>
          </cell>
          <cell r="G31">
            <v>1802.67</v>
          </cell>
          <cell r="H31">
            <v>2086.9299999999998</v>
          </cell>
          <cell r="I31">
            <v>2086.9299999999998</v>
          </cell>
          <cell r="J31">
            <v>2086.9299999999998</v>
          </cell>
          <cell r="K31">
            <v>2086.9299999999998</v>
          </cell>
          <cell r="L31">
            <v>2106.2800000000002</v>
          </cell>
          <cell r="M31">
            <v>2257</v>
          </cell>
        </row>
        <row r="32">
          <cell r="B32">
            <v>970</v>
          </cell>
          <cell r="C32">
            <v>1322.79</v>
          </cell>
          <cell r="D32">
            <v>1050</v>
          </cell>
          <cell r="E32">
            <v>1050.01</v>
          </cell>
          <cell r="F32">
            <v>1049.99</v>
          </cell>
          <cell r="G32">
            <v>1050</v>
          </cell>
          <cell r="H32">
            <v>1527.86</v>
          </cell>
          <cell r="I32">
            <v>1812.17</v>
          </cell>
          <cell r="J32">
            <v>1920.37</v>
          </cell>
          <cell r="K32">
            <v>1817.58</v>
          </cell>
          <cell r="L32">
            <v>2042.75</v>
          </cell>
          <cell r="M32">
            <v>1921.89</v>
          </cell>
        </row>
        <row r="33">
          <cell r="B33">
            <v>1168.7</v>
          </cell>
          <cell r="C33">
            <v>1168.7</v>
          </cell>
          <cell r="D33">
            <v>1168.7</v>
          </cell>
          <cell r="E33">
            <v>1168.7</v>
          </cell>
          <cell r="F33">
            <v>1168.7</v>
          </cell>
          <cell r="G33">
            <v>1168.7</v>
          </cell>
          <cell r="H33">
            <v>1168.7</v>
          </cell>
          <cell r="I33">
            <v>1168.69</v>
          </cell>
          <cell r="J33">
            <v>1168.7</v>
          </cell>
          <cell r="K33">
            <v>1168.7</v>
          </cell>
          <cell r="L33">
            <v>1168.71</v>
          </cell>
          <cell r="M33">
            <v>1168.7</v>
          </cell>
        </row>
        <row r="34">
          <cell r="B34">
            <v>970</v>
          </cell>
          <cell r="C34">
            <v>970</v>
          </cell>
          <cell r="D34">
            <v>1050</v>
          </cell>
          <cell r="E34">
            <v>1050</v>
          </cell>
          <cell r="F34">
            <v>1050</v>
          </cell>
          <cell r="G34">
            <v>1050</v>
          </cell>
          <cell r="H34">
            <v>1050</v>
          </cell>
          <cell r="I34">
            <v>980</v>
          </cell>
          <cell r="J34">
            <v>840</v>
          </cell>
          <cell r="K34">
            <v>605</v>
          </cell>
          <cell r="L34">
            <v>515.20000000000005</v>
          </cell>
          <cell r="M34">
            <v>592.48</v>
          </cell>
          <cell r="N34">
            <v>1676.16</v>
          </cell>
        </row>
        <row r="35">
          <cell r="B35">
            <v>1090</v>
          </cell>
          <cell r="C35">
            <v>1090</v>
          </cell>
          <cell r="D35">
            <v>1090</v>
          </cell>
          <cell r="E35">
            <v>1344.08</v>
          </cell>
          <cell r="F35">
            <v>1090</v>
          </cell>
          <cell r="G35">
            <v>1090</v>
          </cell>
          <cell r="H35">
            <v>1090</v>
          </cell>
          <cell r="I35">
            <v>1090</v>
          </cell>
          <cell r="J35">
            <v>1090</v>
          </cell>
          <cell r="K35">
            <v>1090</v>
          </cell>
          <cell r="L35">
            <v>1090</v>
          </cell>
          <cell r="M35">
            <v>1687.51</v>
          </cell>
        </row>
        <row r="36">
          <cell r="B36">
            <v>776</v>
          </cell>
          <cell r="C36">
            <v>193.92</v>
          </cell>
          <cell r="D36">
            <v>512.4</v>
          </cell>
          <cell r="E36">
            <v>536.79999999999995</v>
          </cell>
          <cell r="F36">
            <v>536.79999999999995</v>
          </cell>
          <cell r="G36">
            <v>512.4</v>
          </cell>
          <cell r="H36">
            <v>565.04</v>
          </cell>
          <cell r="I36">
            <v>586.32000000000005</v>
          </cell>
          <cell r="J36">
            <v>614.24</v>
          </cell>
          <cell r="K36">
            <v>642.16</v>
          </cell>
          <cell r="L36">
            <v>558.4</v>
          </cell>
          <cell r="M36">
            <v>642.16</v>
          </cell>
          <cell r="N36">
            <v>6072.72</v>
          </cell>
        </row>
        <row r="37">
          <cell r="B37">
            <v>565.04</v>
          </cell>
          <cell r="C37">
            <v>565.04</v>
          </cell>
          <cell r="D37">
            <v>565.04</v>
          </cell>
          <cell r="E37">
            <v>565.04</v>
          </cell>
          <cell r="F37">
            <v>565.04</v>
          </cell>
          <cell r="G37">
            <v>1050</v>
          </cell>
          <cell r="H37">
            <v>1050</v>
          </cell>
          <cell r="I37">
            <v>1050</v>
          </cell>
          <cell r="J37">
            <v>1050</v>
          </cell>
          <cell r="K37">
            <v>1050</v>
          </cell>
          <cell r="L37">
            <v>1973.38</v>
          </cell>
          <cell r="M37">
            <v>2234.38</v>
          </cell>
          <cell r="N37">
            <v>2825.2</v>
          </cell>
        </row>
        <row r="38">
          <cell r="B38">
            <v>1359.79</v>
          </cell>
          <cell r="C38">
            <v>1359.79</v>
          </cell>
          <cell r="D38">
            <v>1359.79</v>
          </cell>
          <cell r="E38">
            <v>1359.8</v>
          </cell>
          <cell r="F38">
            <v>1359.79</v>
          </cell>
          <cell r="G38">
            <v>1359.79</v>
          </cell>
          <cell r="H38">
            <v>1359.79</v>
          </cell>
          <cell r="I38">
            <v>1359.79</v>
          </cell>
          <cell r="J38">
            <v>1359.79</v>
          </cell>
          <cell r="K38">
            <v>2206.0300000000002</v>
          </cell>
          <cell r="L38">
            <v>2271.04</v>
          </cell>
          <cell r="M38">
            <v>2196.64</v>
          </cell>
        </row>
        <row r="39">
          <cell r="B39">
            <v>1090</v>
          </cell>
          <cell r="C39">
            <v>1090</v>
          </cell>
          <cell r="D39">
            <v>1090</v>
          </cell>
          <cell r="E39">
            <v>1090</v>
          </cell>
          <cell r="F39">
            <v>1090</v>
          </cell>
          <cell r="G39">
            <v>1090</v>
          </cell>
          <cell r="H39">
            <v>1090</v>
          </cell>
          <cell r="I39">
            <v>1090</v>
          </cell>
          <cell r="J39">
            <v>1090</v>
          </cell>
          <cell r="K39">
            <v>1090</v>
          </cell>
          <cell r="L39">
            <v>1090</v>
          </cell>
          <cell r="M39">
            <v>1687.51</v>
          </cell>
        </row>
        <row r="40">
          <cell r="B40">
            <v>970</v>
          </cell>
          <cell r="C40">
            <v>970</v>
          </cell>
          <cell r="D40">
            <v>1050</v>
          </cell>
          <cell r="E40">
            <v>1050</v>
          </cell>
          <cell r="F40">
            <v>1050</v>
          </cell>
          <cell r="G40">
            <v>1050</v>
          </cell>
          <cell r="H40">
            <v>1050</v>
          </cell>
          <cell r="I40">
            <v>1050</v>
          </cell>
          <cell r="J40">
            <v>1050</v>
          </cell>
          <cell r="K40">
            <v>1050</v>
          </cell>
          <cell r="L40">
            <v>1050</v>
          </cell>
          <cell r="M40">
            <v>1106.8900000000001</v>
          </cell>
        </row>
        <row r="41">
          <cell r="B41">
            <v>1153.05</v>
          </cell>
          <cell r="C41">
            <v>1153.05</v>
          </cell>
          <cell r="D41">
            <v>1210.17</v>
          </cell>
          <cell r="E41">
            <v>1210.17</v>
          </cell>
          <cell r="F41">
            <v>660.1</v>
          </cell>
        </row>
        <row r="42">
          <cell r="B42">
            <v>1098.8399999999999</v>
          </cell>
          <cell r="C42">
            <v>1260.43</v>
          </cell>
          <cell r="D42">
            <v>1650</v>
          </cell>
          <cell r="E42">
            <v>1850</v>
          </cell>
          <cell r="F42">
            <v>954.55</v>
          </cell>
          <cell r="G42">
            <v>840</v>
          </cell>
          <cell r="H42">
            <v>565.04</v>
          </cell>
          <cell r="I42">
            <v>675.36</v>
          </cell>
          <cell r="J42">
            <v>707.52</v>
          </cell>
          <cell r="K42">
            <v>739.68</v>
          </cell>
          <cell r="L42">
            <v>675.12</v>
          </cell>
          <cell r="M42">
            <v>844.56</v>
          </cell>
          <cell r="N42">
            <v>4207.38</v>
          </cell>
        </row>
        <row r="43">
          <cell r="B43">
            <v>1008.57</v>
          </cell>
          <cell r="C43">
            <v>970</v>
          </cell>
          <cell r="D43">
            <v>1050</v>
          </cell>
          <cell r="E43">
            <v>1050.01</v>
          </cell>
          <cell r="F43">
            <v>1050</v>
          </cell>
          <cell r="G43">
            <v>1050</v>
          </cell>
          <cell r="H43">
            <v>1050</v>
          </cell>
          <cell r="I43">
            <v>1195.81</v>
          </cell>
          <cell r="J43">
            <v>1786.12</v>
          </cell>
          <cell r="K43">
            <v>1889.58</v>
          </cell>
          <cell r="L43">
            <v>1682.06</v>
          </cell>
          <cell r="M43">
            <v>1609.38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9F994-3308-4871-B2FA-D74621D08BC7}">
  <dimension ref="A1:I44"/>
  <sheetViews>
    <sheetView tabSelected="1" zoomScaleNormal="100" workbookViewId="0">
      <selection activeCell="A16" sqref="A16:XFD16"/>
    </sheetView>
  </sheetViews>
  <sheetFormatPr defaultRowHeight="15" x14ac:dyDescent="0.25"/>
  <cols>
    <col min="1" max="1" width="4.42578125" customWidth="1"/>
    <col min="2" max="2" width="21.85546875" customWidth="1"/>
    <col min="3" max="3" width="24.7109375" customWidth="1"/>
    <col min="4" max="4" width="19.140625" customWidth="1"/>
    <col min="5" max="5" width="21.42578125" customWidth="1"/>
    <col min="6" max="6" width="20.85546875" style="15" customWidth="1"/>
    <col min="7" max="7" width="17.85546875" style="16" customWidth="1"/>
    <col min="8" max="8" width="17.85546875" style="17" customWidth="1"/>
    <col min="9" max="9" width="17.5703125" style="17" customWidth="1"/>
  </cols>
  <sheetData>
    <row r="1" spans="1:9" s="4" customFormat="1" ht="90" x14ac:dyDescent="0.2">
      <c r="A1" s="1" t="s">
        <v>0</v>
      </c>
      <c r="B1" s="1" t="s">
        <v>1</v>
      </c>
      <c r="C1" s="1" t="s">
        <v>89</v>
      </c>
      <c r="D1" s="1" t="s">
        <v>2</v>
      </c>
      <c r="E1" s="1" t="s">
        <v>3</v>
      </c>
      <c r="F1" s="1" t="s">
        <v>4</v>
      </c>
      <c r="G1" s="2" t="s">
        <v>104</v>
      </c>
      <c r="H1" s="3" t="s">
        <v>5</v>
      </c>
      <c r="I1" s="3" t="s">
        <v>101</v>
      </c>
    </row>
    <row r="2" spans="1:9" x14ac:dyDescent="0.25">
      <c r="A2" s="18" t="s">
        <v>6</v>
      </c>
      <c r="B2" s="5" t="s">
        <v>7</v>
      </c>
      <c r="C2" s="5" t="s">
        <v>90</v>
      </c>
      <c r="D2" s="6">
        <v>41575</v>
      </c>
      <c r="E2" s="6">
        <v>46054</v>
      </c>
      <c r="F2" s="7">
        <f t="shared" ref="F2:F42" si="0">DATEDIF(D2,E2,"y")</f>
        <v>12</v>
      </c>
      <c r="G2" s="8">
        <f>AVERAGE('[1]IZRAČUN_PG_12 MJ'!B2:N2)</f>
        <v>1544.9316666666666</v>
      </c>
      <c r="H2" s="9">
        <f t="shared" ref="H2:I42" si="1">MIN(F2*(G2/3),6*G2)</f>
        <v>6179.7266666666656</v>
      </c>
      <c r="I2" s="20"/>
    </row>
    <row r="3" spans="1:9" x14ac:dyDescent="0.25">
      <c r="A3" s="18" t="s">
        <v>8</v>
      </c>
      <c r="B3" s="5" t="s">
        <v>9</v>
      </c>
      <c r="C3" s="5" t="s">
        <v>99</v>
      </c>
      <c r="D3" s="6">
        <v>42478</v>
      </c>
      <c r="E3" s="6">
        <v>46054</v>
      </c>
      <c r="F3" s="7">
        <f t="shared" si="0"/>
        <v>9</v>
      </c>
      <c r="G3" s="8">
        <f>AVERAGE('[1]IZRAČUN_PG_12 MJ'!B3:N3)</f>
        <v>1047.9208333333333</v>
      </c>
      <c r="H3" s="9">
        <f t="shared" si="1"/>
        <v>3143.7625000000003</v>
      </c>
      <c r="I3" s="20"/>
    </row>
    <row r="4" spans="1:9" x14ac:dyDescent="0.25">
      <c r="A4" s="18" t="s">
        <v>10</v>
      </c>
      <c r="B4" s="5" t="s">
        <v>11</v>
      </c>
      <c r="C4" s="5" t="s">
        <v>90</v>
      </c>
      <c r="D4" s="6">
        <v>39700</v>
      </c>
      <c r="E4" s="6">
        <v>46054</v>
      </c>
      <c r="F4" s="7">
        <f t="shared" si="0"/>
        <v>17</v>
      </c>
      <c r="G4" s="8">
        <f>AVERAGE('[1]IZRAČUN_PG_12 MJ'!B4:N4)</f>
        <v>1127.6933333333334</v>
      </c>
      <c r="H4" s="9">
        <f t="shared" si="1"/>
        <v>6390.2622222222226</v>
      </c>
      <c r="I4" s="20"/>
    </row>
    <row r="5" spans="1:9" x14ac:dyDescent="0.25">
      <c r="A5" s="18" t="s">
        <v>12</v>
      </c>
      <c r="B5" s="5" t="s">
        <v>13</v>
      </c>
      <c r="C5" s="5" t="s">
        <v>90</v>
      </c>
      <c r="D5" s="6">
        <v>38534</v>
      </c>
      <c r="E5" s="6">
        <v>46054</v>
      </c>
      <c r="F5" s="7">
        <f t="shared" si="0"/>
        <v>20</v>
      </c>
      <c r="G5" s="8">
        <f>AVERAGE('[1]IZRAČUN_PG_12 MJ'!B5:N5)</f>
        <v>1741.2666666666667</v>
      </c>
      <c r="H5" s="9">
        <f t="shared" si="1"/>
        <v>10447.6</v>
      </c>
      <c r="I5" s="20"/>
    </row>
    <row r="6" spans="1:9" x14ac:dyDescent="0.25">
      <c r="A6" s="18" t="s">
        <v>14</v>
      </c>
      <c r="B6" s="5" t="s">
        <v>15</v>
      </c>
      <c r="C6" s="5" t="s">
        <v>99</v>
      </c>
      <c r="D6" s="6">
        <v>39701</v>
      </c>
      <c r="E6" s="6">
        <v>46054</v>
      </c>
      <c r="F6" s="7">
        <f t="shared" si="0"/>
        <v>17</v>
      </c>
      <c r="G6" s="8">
        <f>AVERAGE('[1]IZRAČUN_PG_12 MJ'!B6:N6)</f>
        <v>985.68</v>
      </c>
      <c r="H6" s="9">
        <f t="shared" si="1"/>
        <v>5585.52</v>
      </c>
      <c r="I6" s="20"/>
    </row>
    <row r="7" spans="1:9" x14ac:dyDescent="0.25">
      <c r="A7" s="18" t="s">
        <v>16</v>
      </c>
      <c r="B7" s="5" t="s">
        <v>17</v>
      </c>
      <c r="C7" s="5" t="s">
        <v>90</v>
      </c>
      <c r="D7" s="6">
        <v>38763</v>
      </c>
      <c r="E7" s="6">
        <v>46054</v>
      </c>
      <c r="F7" s="7">
        <f t="shared" si="0"/>
        <v>19</v>
      </c>
      <c r="G7" s="8">
        <f>AVERAGE('[1]IZRAČUN_PG_12 MJ'!B7:N7)</f>
        <v>1180.4115384615384</v>
      </c>
      <c r="H7" s="9">
        <f t="shared" si="1"/>
        <v>7082.4692307692303</v>
      </c>
      <c r="I7" s="20"/>
    </row>
    <row r="8" spans="1:9" x14ac:dyDescent="0.25">
      <c r="A8" s="18" t="s">
        <v>18</v>
      </c>
      <c r="B8" s="5" t="s">
        <v>19</v>
      </c>
      <c r="C8" s="5" t="s">
        <v>99</v>
      </c>
      <c r="D8" s="6">
        <v>42478</v>
      </c>
      <c r="E8" s="6">
        <v>46054</v>
      </c>
      <c r="F8" s="7">
        <f t="shared" si="0"/>
        <v>9</v>
      </c>
      <c r="G8" s="8">
        <f>AVERAGE('[1]IZRAČUN_PG_12 MJ'!B8:N8)</f>
        <v>961.13923076923083</v>
      </c>
      <c r="H8" s="9">
        <f t="shared" si="1"/>
        <v>2883.4176923076925</v>
      </c>
      <c r="I8" s="20"/>
    </row>
    <row r="9" spans="1:9" x14ac:dyDescent="0.25">
      <c r="A9" s="18" t="s">
        <v>20</v>
      </c>
      <c r="B9" s="5" t="s">
        <v>21</v>
      </c>
      <c r="C9" s="5" t="s">
        <v>95</v>
      </c>
      <c r="D9" s="6">
        <v>45111</v>
      </c>
      <c r="E9" s="6">
        <v>46054</v>
      </c>
      <c r="F9" s="7">
        <f t="shared" si="0"/>
        <v>2</v>
      </c>
      <c r="G9" s="8">
        <f>AVERAGE('[1]IZRAČUN_PG_12 MJ'!B9:N9)</f>
        <v>1268.4566666666667</v>
      </c>
      <c r="H9" s="9">
        <f t="shared" si="1"/>
        <v>845.63777777777784</v>
      </c>
      <c r="I9" s="20"/>
    </row>
    <row r="10" spans="1:9" x14ac:dyDescent="0.25">
      <c r="A10" s="18" t="s">
        <v>22</v>
      </c>
      <c r="B10" s="5" t="s">
        <v>23</v>
      </c>
      <c r="C10" s="5" t="s">
        <v>99</v>
      </c>
      <c r="D10" s="6">
        <v>39703</v>
      </c>
      <c r="E10" s="6">
        <v>46054</v>
      </c>
      <c r="F10" s="7">
        <f t="shared" si="0"/>
        <v>17</v>
      </c>
      <c r="G10" s="8">
        <f>AVERAGE('[1]IZRAČUN_PG_12 MJ'!B10:N10)</f>
        <v>1050.03</v>
      </c>
      <c r="H10" s="9">
        <f t="shared" si="1"/>
        <v>5950.17</v>
      </c>
      <c r="I10" s="20"/>
    </row>
    <row r="11" spans="1:9" x14ac:dyDescent="0.25">
      <c r="A11" s="18" t="s">
        <v>24</v>
      </c>
      <c r="B11" s="5" t="s">
        <v>25</v>
      </c>
      <c r="C11" s="5" t="s">
        <v>90</v>
      </c>
      <c r="D11" s="6">
        <v>41732</v>
      </c>
      <c r="E11" s="6">
        <v>46054</v>
      </c>
      <c r="F11" s="7">
        <f t="shared" si="0"/>
        <v>11</v>
      </c>
      <c r="G11" s="8">
        <f>AVERAGE('[1]IZRAČUN_PG_12 MJ'!B11:N11)</f>
        <v>1582.9950000000001</v>
      </c>
      <c r="H11" s="9">
        <f t="shared" si="1"/>
        <v>5804.3150000000005</v>
      </c>
      <c r="I11" s="20"/>
    </row>
    <row r="12" spans="1:9" x14ac:dyDescent="0.25">
      <c r="A12" s="18" t="s">
        <v>26</v>
      </c>
      <c r="B12" s="5" t="s">
        <v>27</v>
      </c>
      <c r="C12" s="5" t="s">
        <v>90</v>
      </c>
      <c r="D12" s="6">
        <v>45027</v>
      </c>
      <c r="E12" s="6">
        <v>46054</v>
      </c>
      <c r="F12" s="7">
        <f t="shared" si="0"/>
        <v>2</v>
      </c>
      <c r="G12" s="8">
        <f>AVERAGE('[1]IZRAČUN_PG_12 MJ'!B12:N12)</f>
        <v>1099.0208333333333</v>
      </c>
      <c r="H12" s="9">
        <f t="shared" si="1"/>
        <v>732.68055555555554</v>
      </c>
      <c r="I12" s="20"/>
    </row>
    <row r="13" spans="1:9" x14ac:dyDescent="0.25">
      <c r="A13" s="18" t="s">
        <v>28</v>
      </c>
      <c r="B13" s="5" t="s">
        <v>29</v>
      </c>
      <c r="C13" s="5" t="s">
        <v>90</v>
      </c>
      <c r="D13" s="6">
        <v>43263</v>
      </c>
      <c r="E13" s="6">
        <v>46054</v>
      </c>
      <c r="F13" s="7">
        <f t="shared" si="0"/>
        <v>7</v>
      </c>
      <c r="G13" s="8">
        <f>AVERAGE('[1]IZRAČUN_PG_12 MJ'!B13:N13)</f>
        <v>1176.0184615384615</v>
      </c>
      <c r="H13" s="9">
        <f t="shared" si="1"/>
        <v>2744.043076923077</v>
      </c>
      <c r="I13" s="20"/>
    </row>
    <row r="14" spans="1:9" x14ac:dyDescent="0.25">
      <c r="A14" s="18" t="s">
        <v>30</v>
      </c>
      <c r="B14" s="5" t="s">
        <v>31</v>
      </c>
      <c r="C14" s="5" t="s">
        <v>90</v>
      </c>
      <c r="D14" s="6">
        <v>42669</v>
      </c>
      <c r="E14" s="6">
        <v>46054</v>
      </c>
      <c r="F14" s="7">
        <f t="shared" si="0"/>
        <v>9</v>
      </c>
      <c r="G14" s="8">
        <f>AVERAGE('[1]IZRAČUN_PG_12 MJ'!B14:N14)</f>
        <v>1576.7816666666665</v>
      </c>
      <c r="H14" s="9">
        <f t="shared" si="1"/>
        <v>4730.3449999999993</v>
      </c>
      <c r="I14" s="20"/>
    </row>
    <row r="15" spans="1:9" x14ac:dyDescent="0.25">
      <c r="A15" s="18" t="s">
        <v>32</v>
      </c>
      <c r="B15" s="5" t="s">
        <v>33</v>
      </c>
      <c r="C15" s="5" t="s">
        <v>93</v>
      </c>
      <c r="D15" s="6">
        <v>40310</v>
      </c>
      <c r="E15" s="6">
        <v>46054</v>
      </c>
      <c r="F15" s="7">
        <f t="shared" si="0"/>
        <v>15</v>
      </c>
      <c r="G15" s="8">
        <f>AVERAGE('[1]IZRAČUN_PG_12 MJ'!B15:N15)</f>
        <v>2589.4625000000001</v>
      </c>
      <c r="H15" s="9">
        <f t="shared" si="1"/>
        <v>12947.3125</v>
      </c>
      <c r="I15" s="20"/>
    </row>
    <row r="16" spans="1:9" x14ac:dyDescent="0.25">
      <c r="A16" s="18" t="s">
        <v>34</v>
      </c>
      <c r="B16" s="5" t="s">
        <v>35</v>
      </c>
      <c r="C16" s="5" t="s">
        <v>94</v>
      </c>
      <c r="D16" s="6">
        <v>40695</v>
      </c>
      <c r="E16" s="6">
        <v>46054</v>
      </c>
      <c r="F16" s="7">
        <f t="shared" si="0"/>
        <v>14</v>
      </c>
      <c r="G16" s="8">
        <f>AVERAGE('[1]IZRAČUN_PG_12 MJ'!B16:N16)</f>
        <v>1695.58</v>
      </c>
      <c r="H16" s="9">
        <f t="shared" si="1"/>
        <v>7912.706666666666</v>
      </c>
      <c r="I16" s="20"/>
    </row>
    <row r="17" spans="1:9" x14ac:dyDescent="0.25">
      <c r="A17" s="18" t="s">
        <v>36</v>
      </c>
      <c r="B17" s="5" t="s">
        <v>37</v>
      </c>
      <c r="C17" s="5" t="s">
        <v>99</v>
      </c>
      <c r="D17" s="6">
        <v>43591</v>
      </c>
      <c r="E17" s="6">
        <v>46054</v>
      </c>
      <c r="F17" s="7">
        <f t="shared" si="0"/>
        <v>6</v>
      </c>
      <c r="G17" s="8">
        <f>AVERAGE('[1]IZRAČUN_PG_12 MJ'!B17:N17)</f>
        <v>1039.0008333333333</v>
      </c>
      <c r="H17" s="9">
        <f t="shared" si="1"/>
        <v>2078.0016666666666</v>
      </c>
      <c r="I17" s="20"/>
    </row>
    <row r="18" spans="1:9" x14ac:dyDescent="0.25">
      <c r="A18" s="18" t="s">
        <v>38</v>
      </c>
      <c r="B18" s="5" t="s">
        <v>39</v>
      </c>
      <c r="C18" s="5" t="s">
        <v>90</v>
      </c>
      <c r="D18" s="6">
        <v>38534</v>
      </c>
      <c r="E18" s="6">
        <v>46054</v>
      </c>
      <c r="F18" s="7">
        <f t="shared" si="0"/>
        <v>20</v>
      </c>
      <c r="G18" s="8">
        <f>AVERAGE('[1]IZRAČUN_PG_12 MJ'!B18:N18)</f>
        <v>1492.2491666666665</v>
      </c>
      <c r="H18" s="9">
        <f t="shared" si="1"/>
        <v>8953.494999999999</v>
      </c>
      <c r="I18" s="20"/>
    </row>
    <row r="19" spans="1:9" x14ac:dyDescent="0.25">
      <c r="A19" s="18" t="s">
        <v>40</v>
      </c>
      <c r="B19" s="5" t="s">
        <v>41</v>
      </c>
      <c r="C19" s="5" t="s">
        <v>99</v>
      </c>
      <c r="D19" s="6">
        <v>42066</v>
      </c>
      <c r="E19" s="6">
        <v>46054</v>
      </c>
      <c r="F19" s="7">
        <f t="shared" si="0"/>
        <v>10</v>
      </c>
      <c r="G19" s="8">
        <f>AVERAGE('[1]IZRAČUN_PG_12 MJ'!B19:N19)</f>
        <v>916.44615384615395</v>
      </c>
      <c r="H19" s="9">
        <f t="shared" si="1"/>
        <v>3054.8205128205132</v>
      </c>
      <c r="I19" s="20"/>
    </row>
    <row r="20" spans="1:9" x14ac:dyDescent="0.25">
      <c r="A20" s="18" t="s">
        <v>42</v>
      </c>
      <c r="B20" s="5" t="s">
        <v>43</v>
      </c>
      <c r="C20" s="5" t="s">
        <v>99</v>
      </c>
      <c r="D20" s="6">
        <v>43228</v>
      </c>
      <c r="E20" s="6">
        <v>46054</v>
      </c>
      <c r="F20" s="7">
        <f t="shared" si="0"/>
        <v>7</v>
      </c>
      <c r="G20" s="8">
        <f>AVERAGE('[1]IZRAČUN_PG_12 MJ'!B20:N20)</f>
        <v>1038.2766666666666</v>
      </c>
      <c r="H20" s="9">
        <f t="shared" si="1"/>
        <v>2422.6455555555558</v>
      </c>
      <c r="I20" s="20"/>
    </row>
    <row r="21" spans="1:9" x14ac:dyDescent="0.25">
      <c r="A21" s="18" t="s">
        <v>44</v>
      </c>
      <c r="B21" s="5" t="s">
        <v>45</v>
      </c>
      <c r="C21" s="5" t="s">
        <v>90</v>
      </c>
      <c r="D21" s="6">
        <v>42075</v>
      </c>
      <c r="E21" s="6">
        <v>46054</v>
      </c>
      <c r="F21" s="7">
        <f t="shared" si="0"/>
        <v>10</v>
      </c>
      <c r="G21" s="8">
        <f>AVERAGE('[1]IZRAČUN_PG_12 MJ'!B21:N21)</f>
        <v>1547.7674999999999</v>
      </c>
      <c r="H21" s="9">
        <f t="shared" si="1"/>
        <v>5159.2250000000004</v>
      </c>
      <c r="I21" s="20"/>
    </row>
    <row r="22" spans="1:9" x14ac:dyDescent="0.25">
      <c r="A22" s="18" t="s">
        <v>46</v>
      </c>
      <c r="B22" s="5" t="s">
        <v>47</v>
      </c>
      <c r="C22" s="5" t="s">
        <v>90</v>
      </c>
      <c r="D22" s="6">
        <v>40308</v>
      </c>
      <c r="E22" s="6">
        <v>46054</v>
      </c>
      <c r="F22" s="7">
        <f t="shared" si="0"/>
        <v>15</v>
      </c>
      <c r="G22" s="8">
        <f>AVERAGE('[1]IZRAČUN_PG_12 MJ'!B22:N22)</f>
        <v>992.21076923076919</v>
      </c>
      <c r="H22" s="9">
        <f t="shared" si="1"/>
        <v>4961.0538461538463</v>
      </c>
      <c r="I22" s="20"/>
    </row>
    <row r="23" spans="1:9" x14ac:dyDescent="0.25">
      <c r="A23" s="18" t="s">
        <v>48</v>
      </c>
      <c r="B23" s="5" t="s">
        <v>49</v>
      </c>
      <c r="C23" s="5" t="s">
        <v>98</v>
      </c>
      <c r="D23" s="6">
        <v>44777</v>
      </c>
      <c r="E23" s="6">
        <v>46054</v>
      </c>
      <c r="F23" s="7">
        <f t="shared" si="0"/>
        <v>3</v>
      </c>
      <c r="G23" s="8">
        <f>AVERAGE('[1]IZRAČUN_PG_12 MJ'!B24:N24)</f>
        <v>1610.4741666666666</v>
      </c>
      <c r="H23" s="9">
        <f t="shared" si="1"/>
        <v>1610.4741666666669</v>
      </c>
      <c r="I23" s="20"/>
    </row>
    <row r="24" spans="1:9" x14ac:dyDescent="0.25">
      <c r="A24" s="18" t="s">
        <v>50</v>
      </c>
      <c r="B24" s="5" t="s">
        <v>51</v>
      </c>
      <c r="C24" s="5" t="s">
        <v>99</v>
      </c>
      <c r="D24" s="6">
        <v>43227</v>
      </c>
      <c r="E24" s="6">
        <v>46054</v>
      </c>
      <c r="F24" s="7">
        <f t="shared" si="0"/>
        <v>7</v>
      </c>
      <c r="G24" s="8">
        <f>AVERAGE('[1]IZRAČUN_PG_12 MJ'!B25:N25)</f>
        <v>1176.1899999999998</v>
      </c>
      <c r="H24" s="9">
        <f t="shared" si="1"/>
        <v>2744.4433333333327</v>
      </c>
      <c r="I24" s="20"/>
    </row>
    <row r="25" spans="1:9" x14ac:dyDescent="0.25">
      <c r="A25" s="18" t="s">
        <v>52</v>
      </c>
      <c r="B25" s="5" t="s">
        <v>53</v>
      </c>
      <c r="C25" s="5" t="s">
        <v>99</v>
      </c>
      <c r="D25" s="6">
        <v>42478</v>
      </c>
      <c r="E25" s="6">
        <v>46054</v>
      </c>
      <c r="F25" s="7">
        <f t="shared" si="0"/>
        <v>9</v>
      </c>
      <c r="G25" s="8">
        <f>AVERAGE('[1]IZRAČUN_PG_12 MJ'!B26:N26)</f>
        <v>1290.5125</v>
      </c>
      <c r="H25" s="9">
        <f t="shared" si="1"/>
        <v>3871.5375000000004</v>
      </c>
      <c r="I25" s="20"/>
    </row>
    <row r="26" spans="1:9" x14ac:dyDescent="0.25">
      <c r="A26" s="18" t="s">
        <v>54</v>
      </c>
      <c r="B26" s="5" t="s">
        <v>55</v>
      </c>
      <c r="C26" s="5" t="s">
        <v>99</v>
      </c>
      <c r="D26" s="6">
        <v>44907</v>
      </c>
      <c r="E26" s="6">
        <v>46054</v>
      </c>
      <c r="F26" s="7">
        <f t="shared" si="0"/>
        <v>3</v>
      </c>
      <c r="G26" s="8">
        <f>AVERAGE('[1]IZRAČUN_PG_12 MJ'!B27:N27)</f>
        <v>1041.4083333333333</v>
      </c>
      <c r="H26" s="9">
        <f t="shared" si="1"/>
        <v>1041.4083333333333</v>
      </c>
      <c r="I26" s="20"/>
    </row>
    <row r="27" spans="1:9" x14ac:dyDescent="0.25">
      <c r="A27" s="18" t="s">
        <v>56</v>
      </c>
      <c r="B27" s="5" t="s">
        <v>57</v>
      </c>
      <c r="C27" s="5" t="s">
        <v>91</v>
      </c>
      <c r="D27" s="6">
        <v>45209</v>
      </c>
      <c r="E27" s="6">
        <v>46054</v>
      </c>
      <c r="F27" s="7">
        <f t="shared" si="0"/>
        <v>2</v>
      </c>
      <c r="G27" s="8">
        <f>AVERAGE('[1]IZRAČUN_PG_12 MJ'!B28:N28)</f>
        <v>963.85307692307708</v>
      </c>
      <c r="H27" s="9">
        <f t="shared" si="1"/>
        <v>642.56871794871802</v>
      </c>
      <c r="I27" s="20"/>
    </row>
    <row r="28" spans="1:9" x14ac:dyDescent="0.25">
      <c r="A28" s="18" t="s">
        <v>58</v>
      </c>
      <c r="B28" s="5" t="s">
        <v>59</v>
      </c>
      <c r="C28" s="5" t="s">
        <v>92</v>
      </c>
      <c r="D28" s="6">
        <v>43696</v>
      </c>
      <c r="E28" s="6">
        <v>46054</v>
      </c>
      <c r="F28" s="7">
        <f t="shared" si="0"/>
        <v>6</v>
      </c>
      <c r="G28" s="8">
        <f>AVERAGE('[1]IZRAČUN_PG_12 MJ'!B29:N29)</f>
        <v>450.83</v>
      </c>
      <c r="H28" s="9">
        <f t="shared" si="1"/>
        <v>901.66000000000008</v>
      </c>
      <c r="I28" s="20" t="s">
        <v>103</v>
      </c>
    </row>
    <row r="29" spans="1:9" x14ac:dyDescent="0.25">
      <c r="A29" s="18" t="s">
        <v>60</v>
      </c>
      <c r="B29" s="5" t="s">
        <v>61</v>
      </c>
      <c r="C29" s="5" t="s">
        <v>99</v>
      </c>
      <c r="D29" s="6">
        <v>42851</v>
      </c>
      <c r="E29" s="6">
        <v>46054</v>
      </c>
      <c r="F29" s="7">
        <f t="shared" si="0"/>
        <v>8</v>
      </c>
      <c r="G29" s="8">
        <f>AVERAGE('[1]IZRAČUN_PG_12 MJ'!B30:N30)</f>
        <v>980.73846153846148</v>
      </c>
      <c r="H29" s="9">
        <f t="shared" si="1"/>
        <v>2615.3025641025638</v>
      </c>
      <c r="I29" s="20"/>
    </row>
    <row r="30" spans="1:9" x14ac:dyDescent="0.25">
      <c r="A30" s="18" t="s">
        <v>62</v>
      </c>
      <c r="B30" s="5" t="s">
        <v>63</v>
      </c>
      <c r="C30" s="5" t="s">
        <v>93</v>
      </c>
      <c r="D30" s="6">
        <v>45209</v>
      </c>
      <c r="E30" s="6">
        <v>46054</v>
      </c>
      <c r="F30" s="7">
        <f t="shared" si="0"/>
        <v>2</v>
      </c>
      <c r="G30" s="8">
        <f>AVERAGE('[1]IZRAČUN_PG_12 MJ'!B31:N31)</f>
        <v>1752.2641666666666</v>
      </c>
      <c r="H30" s="9">
        <f t="shared" si="1"/>
        <v>1168.1761111111111</v>
      </c>
      <c r="I30" s="20"/>
    </row>
    <row r="31" spans="1:9" x14ac:dyDescent="0.25">
      <c r="A31" s="18" t="s">
        <v>64</v>
      </c>
      <c r="B31" s="5" t="s">
        <v>65</v>
      </c>
      <c r="C31" s="5" t="s">
        <v>90</v>
      </c>
      <c r="D31" s="6">
        <v>39701</v>
      </c>
      <c r="E31" s="6">
        <v>46054</v>
      </c>
      <c r="F31" s="7">
        <f t="shared" si="0"/>
        <v>17</v>
      </c>
      <c r="G31" s="8">
        <f>AVERAGE('[1]IZRAČUN_PG_12 MJ'!B32:N32)</f>
        <v>1461.2841666666666</v>
      </c>
      <c r="H31" s="9">
        <f t="shared" si="1"/>
        <v>8280.6102777777778</v>
      </c>
      <c r="I31" s="20"/>
    </row>
    <row r="32" spans="1:9" x14ac:dyDescent="0.25">
      <c r="A32" s="18" t="s">
        <v>66</v>
      </c>
      <c r="B32" s="5" t="s">
        <v>67</v>
      </c>
      <c r="C32" s="5" t="s">
        <v>100</v>
      </c>
      <c r="D32" s="6">
        <v>45405</v>
      </c>
      <c r="E32" s="6">
        <v>46054</v>
      </c>
      <c r="F32" s="7">
        <f t="shared" si="0"/>
        <v>1</v>
      </c>
      <c r="G32" s="8">
        <f>AVERAGE('[1]IZRAČUN_PG_12 MJ'!B33:N33)</f>
        <v>1168.7</v>
      </c>
      <c r="H32" s="9">
        <f t="shared" si="1"/>
        <v>389.56666666666666</v>
      </c>
      <c r="I32" s="20" t="s">
        <v>103</v>
      </c>
    </row>
    <row r="33" spans="1:9" x14ac:dyDescent="0.25">
      <c r="A33" s="18" t="s">
        <v>68</v>
      </c>
      <c r="B33" s="5" t="s">
        <v>69</v>
      </c>
      <c r="C33" s="5" t="s">
        <v>90</v>
      </c>
      <c r="D33" s="6">
        <v>41687</v>
      </c>
      <c r="E33" s="6">
        <v>46054</v>
      </c>
      <c r="F33" s="7">
        <f t="shared" si="0"/>
        <v>11</v>
      </c>
      <c r="G33" s="8">
        <f>AVERAGE('[1]IZRAČUN_PG_12 MJ'!B34:N34)</f>
        <v>953.75692307692304</v>
      </c>
      <c r="H33" s="9">
        <f t="shared" si="1"/>
        <v>3497.1087179487181</v>
      </c>
      <c r="I33" s="20"/>
    </row>
    <row r="34" spans="1:9" x14ac:dyDescent="0.25">
      <c r="A34" s="18" t="s">
        <v>70</v>
      </c>
      <c r="B34" s="5" t="s">
        <v>71</v>
      </c>
      <c r="C34" s="5" t="s">
        <v>95</v>
      </c>
      <c r="D34" s="6">
        <v>41960</v>
      </c>
      <c r="E34" s="6">
        <v>46054</v>
      </c>
      <c r="F34" s="7">
        <f t="shared" si="0"/>
        <v>11</v>
      </c>
      <c r="G34" s="8">
        <f>AVERAGE('[1]IZRAČUN_PG_12 MJ'!B35:N35)</f>
        <v>1160.9658333333334</v>
      </c>
      <c r="H34" s="9">
        <f t="shared" si="1"/>
        <v>4256.8747222222228</v>
      </c>
      <c r="I34" s="20"/>
    </row>
    <row r="35" spans="1:9" x14ac:dyDescent="0.25">
      <c r="A35" s="18" t="s">
        <v>72</v>
      </c>
      <c r="B35" s="5" t="s">
        <v>73</v>
      </c>
      <c r="C35" s="5" t="s">
        <v>99</v>
      </c>
      <c r="D35" s="6">
        <v>39700</v>
      </c>
      <c r="E35" s="6">
        <v>46054</v>
      </c>
      <c r="F35" s="7">
        <f t="shared" si="0"/>
        <v>17</v>
      </c>
      <c r="G35" s="8">
        <f>AVERAGE('[1]IZRAČUN_PG_12 MJ'!B36:N36)</f>
        <v>980.72</v>
      </c>
      <c r="H35" s="9">
        <f t="shared" si="1"/>
        <v>5557.4133333333339</v>
      </c>
      <c r="I35" s="20"/>
    </row>
    <row r="36" spans="1:9" x14ac:dyDescent="0.25">
      <c r="A36" s="18" t="s">
        <v>74</v>
      </c>
      <c r="B36" s="5" t="s">
        <v>75</v>
      </c>
      <c r="C36" s="5" t="s">
        <v>90</v>
      </c>
      <c r="D36" s="6">
        <v>39706</v>
      </c>
      <c r="E36" s="6">
        <v>46054</v>
      </c>
      <c r="F36" s="7">
        <f t="shared" si="0"/>
        <v>17</v>
      </c>
      <c r="G36" s="8">
        <f>AVERAGE('[1]IZRAČUN_PG_12 MJ'!B37:N37)</f>
        <v>1162.1661538461537</v>
      </c>
      <c r="H36" s="9">
        <f t="shared" si="1"/>
        <v>6585.6082051282046</v>
      </c>
      <c r="I36" s="20"/>
    </row>
    <row r="37" spans="1:9" x14ac:dyDescent="0.25">
      <c r="A37" s="18" t="s">
        <v>76</v>
      </c>
      <c r="B37" s="5" t="s">
        <v>77</v>
      </c>
      <c r="C37" s="5" t="s">
        <v>97</v>
      </c>
      <c r="D37" s="6">
        <v>43766</v>
      </c>
      <c r="E37" s="6">
        <v>46054</v>
      </c>
      <c r="F37" s="7">
        <f t="shared" si="0"/>
        <v>6</v>
      </c>
      <c r="G37" s="8">
        <f>AVERAGE('[1]IZRAČUN_PG_12 MJ'!B38:N38)</f>
        <v>1575.9858333333334</v>
      </c>
      <c r="H37" s="9">
        <f t="shared" si="1"/>
        <v>3151.9716666666673</v>
      </c>
      <c r="I37" s="20"/>
    </row>
    <row r="38" spans="1:9" x14ac:dyDescent="0.25">
      <c r="A38" s="18" t="s">
        <v>78</v>
      </c>
      <c r="B38" s="5" t="s">
        <v>79</v>
      </c>
      <c r="C38" s="5" t="s">
        <v>95</v>
      </c>
      <c r="D38" s="6">
        <v>43202</v>
      </c>
      <c r="E38" s="6">
        <v>46054</v>
      </c>
      <c r="F38" s="7">
        <f t="shared" si="0"/>
        <v>7</v>
      </c>
      <c r="G38" s="8">
        <f>AVERAGE('[1]IZRAČUN_PG_12 MJ'!B39:N39)</f>
        <v>1139.7925</v>
      </c>
      <c r="H38" s="9">
        <f t="shared" si="1"/>
        <v>2659.5158333333334</v>
      </c>
      <c r="I38" s="20"/>
    </row>
    <row r="39" spans="1:9" x14ac:dyDescent="0.25">
      <c r="A39" s="18" t="s">
        <v>80</v>
      </c>
      <c r="B39" s="5" t="s">
        <v>81</v>
      </c>
      <c r="C39" s="5" t="s">
        <v>99</v>
      </c>
      <c r="D39" s="6">
        <v>44927</v>
      </c>
      <c r="E39" s="6">
        <v>46054</v>
      </c>
      <c r="F39" s="7">
        <f t="shared" si="0"/>
        <v>3</v>
      </c>
      <c r="G39" s="8">
        <f>AVERAGE('[1]IZRAČUN_PG_12 MJ'!B40:N40)</f>
        <v>1041.4075</v>
      </c>
      <c r="H39" s="9">
        <f t="shared" si="1"/>
        <v>1041.4075</v>
      </c>
      <c r="I39" s="20"/>
    </row>
    <row r="40" spans="1:9" x14ac:dyDescent="0.25">
      <c r="A40" s="18" t="s">
        <v>82</v>
      </c>
      <c r="B40" s="5" t="s">
        <v>83</v>
      </c>
      <c r="C40" s="5" t="s">
        <v>96</v>
      </c>
      <c r="D40" s="6">
        <v>43668</v>
      </c>
      <c r="E40" s="6">
        <v>46054</v>
      </c>
      <c r="F40" s="7">
        <f t="shared" si="0"/>
        <v>6</v>
      </c>
      <c r="G40" s="8">
        <f>AVERAGE('[1]IZRAČUN_PG_12 MJ'!B41:N41)</f>
        <v>1077.3080000000002</v>
      </c>
      <c r="H40" s="9">
        <f t="shared" si="1"/>
        <v>2154.6160000000004</v>
      </c>
      <c r="I40" s="20" t="s">
        <v>102</v>
      </c>
    </row>
    <row r="41" spans="1:9" x14ac:dyDescent="0.25">
      <c r="A41" s="18" t="s">
        <v>84</v>
      </c>
      <c r="B41" s="5" t="s">
        <v>85</v>
      </c>
      <c r="C41" s="5" t="s">
        <v>99</v>
      </c>
      <c r="D41" s="6">
        <v>45209</v>
      </c>
      <c r="E41" s="6">
        <v>46054</v>
      </c>
      <c r="F41" s="7">
        <f t="shared" si="0"/>
        <v>2</v>
      </c>
      <c r="G41" s="8">
        <f>AVERAGE('[1]IZRAČUN_PG_12 MJ'!B42:N42)</f>
        <v>1236.0369230769234</v>
      </c>
      <c r="H41" s="9">
        <f t="shared" si="1"/>
        <v>824.02461538461557</v>
      </c>
      <c r="I41" s="20"/>
    </row>
    <row r="42" spans="1:9" x14ac:dyDescent="0.25">
      <c r="A42" s="18" t="s">
        <v>86</v>
      </c>
      <c r="B42" s="5" t="s">
        <v>87</v>
      </c>
      <c r="C42" s="5" t="s">
        <v>99</v>
      </c>
      <c r="D42" s="6">
        <v>39702</v>
      </c>
      <c r="E42" s="6">
        <v>46054</v>
      </c>
      <c r="F42" s="7">
        <f t="shared" si="0"/>
        <v>17</v>
      </c>
      <c r="G42" s="8">
        <f>AVERAGE('[1]IZRAČUN_PG_12 MJ'!B43:N43)</f>
        <v>1282.6274999999998</v>
      </c>
      <c r="H42" s="9">
        <f t="shared" si="1"/>
        <v>7268.2224999999989</v>
      </c>
      <c r="I42" s="20"/>
    </row>
    <row r="43" spans="1:9" x14ac:dyDescent="0.25">
      <c r="A43" s="18"/>
      <c r="B43" s="10"/>
      <c r="C43" s="11"/>
      <c r="D43" s="11"/>
      <c r="E43" s="11"/>
      <c r="F43" s="12"/>
      <c r="G43" s="13" t="s">
        <v>88</v>
      </c>
      <c r="H43" s="14">
        <f>SUM(H2:H42)</f>
        <v>170271.72123504279</v>
      </c>
      <c r="I43" s="21"/>
    </row>
    <row r="44" spans="1:9" x14ac:dyDescent="0.25">
      <c r="A44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1</vt:i4>
      </vt:variant>
    </vt:vector>
  </HeadingPairs>
  <TitlesOfParts>
    <vt:vector size="1" baseType="lpstr">
      <vt:lpstr>Popis zaposlenika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Ino Galić</dc:creator>
  <cp:lastModifiedBy>Ino Galić</cp:lastModifiedBy>
  <dcterms:created xsi:type="dcterms:W3CDTF">2026-02-23T13:17:26Z</dcterms:created>
  <dcterms:modified xsi:type="dcterms:W3CDTF">2026-02-24T13:26:29Z</dcterms:modified>
</cp:coreProperties>
</file>