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6.22 - USLUGE SUŠAK d.o.o. Rijeka (St 273-2026)\Tablica prijavljenih tražbina uz prijave tražbina\"/>
    </mc:Choice>
  </mc:AlternateContent>
  <xr:revisionPtr revIDLastSave="0" documentId="13_ncr:1_{364BFE23-F984-4284-A9F3-349C85761B38}" xr6:coauthVersionLast="47" xr6:coauthVersionMax="47" xr10:uidLastSave="{00000000-0000-0000-0000-000000000000}"/>
  <bookViews>
    <workbookView xWindow="-108" yWindow="-108" windowWidth="30936" windowHeight="16896" tabRatio="841" xr2:uid="{00000000-000D-0000-FFFF-FFFF00000000}"/>
  </bookViews>
  <sheets>
    <sheet name="Prijave tražbina" sheetId="1" r:id="rId1"/>
    <sheet name="Sheet1" sheetId="2" r:id="rId2"/>
  </sheets>
  <definedNames>
    <definedName name="_xlnm._FilterDatabase" localSheetId="0" hidden="1">'Prijave tražbina'!$A$12:$T$108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21" i="1" l="1"/>
  <c r="L21" i="1" l="1"/>
  <c r="N22" i="1"/>
  <c r="L22" i="1" s="1"/>
  <c r="N20" i="1"/>
  <c r="L20" i="1" s="1"/>
  <c r="N19" i="1"/>
  <c r="L19" i="1" s="1"/>
  <c r="N18" i="1"/>
  <c r="L18" i="1" s="1"/>
  <c r="L66" i="1" l="1"/>
  <c r="N42" i="1"/>
  <c r="L42" i="1" s="1"/>
  <c r="L41" i="1"/>
  <c r="N16" i="1" l="1"/>
  <c r="L16" i="1" s="1"/>
  <c r="N28" i="1"/>
  <c r="L28" i="1" s="1"/>
  <c r="N48" i="1"/>
  <c r="L48" i="1" s="1"/>
  <c r="N55" i="1"/>
  <c r="L55" i="1" s="1"/>
  <c r="N50" i="1"/>
  <c r="L50" i="1" s="1"/>
  <c r="L86" i="1"/>
  <c r="N25" i="1"/>
  <c r="L25" i="1" s="1"/>
  <c r="L62" i="1"/>
  <c r="N39" i="1"/>
  <c r="L39" i="1" s="1"/>
  <c r="N17" i="1"/>
  <c r="L17" i="1" s="1"/>
  <c r="N82" i="1" l="1"/>
  <c r="L82" i="1" s="1"/>
  <c r="L15" i="1"/>
  <c r="N60" i="1"/>
  <c r="L60" i="1" s="1"/>
  <c r="N90" i="1"/>
  <c r="L90" i="1" s="1"/>
  <c r="N59" i="1"/>
  <c r="L59" i="1" s="1"/>
  <c r="N70" i="1"/>
  <c r="L70" i="1" s="1"/>
  <c r="L72" i="1"/>
  <c r="N47" i="1"/>
  <c r="L47" i="1" s="1"/>
  <c r="L63" i="1"/>
  <c r="N76" i="1"/>
  <c r="L76" i="1" s="1"/>
  <c r="N56" i="1"/>
  <c r="L56" i="1" s="1"/>
  <c r="L80" i="1"/>
  <c r="N29" i="1"/>
  <c r="L29" i="1" s="1"/>
  <c r="L91" i="1" l="1"/>
  <c r="N45" i="1" l="1"/>
  <c r="L45" i="1" s="1"/>
  <c r="N61" i="1"/>
  <c r="L61" i="1" s="1"/>
  <c r="N64" i="1"/>
  <c r="L64" i="1" s="1"/>
  <c r="H81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Table001 (Page 1-2)" description="Connection to the 'Table001 (Page 1-2)' query in the workbook." type="5" refreshedVersion="0" background="1">
    <dbPr connection="Provider=Microsoft.Mashup.OleDb.1;Data Source=$Workbook$;Location=&quot;Table001 (Page 1-2)&quot;;Extended Properties=&quot;&quot;" command="SELECT * FROM [Table001 (Page 1-2)]"/>
  </connection>
  <connection id="2" xr16:uid="{00000000-0015-0000-FFFF-FFFF01000000}" keepAlive="1" name="Query - Table006 (Page 4)" description="Connection to the 'Table006 (Page 4)' query in the workbook." type="5" refreshedVersion="0" background="1">
    <dbPr connection="Provider=Microsoft.Mashup.OleDb.1;Data Source=$Workbook$;Location=&quot;Table006 (Page 4)&quot;;Extended Properties=&quot;&quot;" command="SELECT * FROM [Table006 (Page 4)]"/>
  </connection>
  <connection id="3" xr16:uid="{00000000-0015-0000-FFFF-FFFF02000000}" keepAlive="1" name="Query - Table006 (Page 4) (2)" description="Connection to the 'Table006 (Page 4) (2)' query in the workbook." type="5" refreshedVersion="8" background="1" saveData="1">
    <dbPr connection="Provider=Microsoft.Mashup.OleDb.1;Data Source=$Workbook$;Location=&quot;Table006 (Page 4) (2)&quot;;Extended Properties=&quot;&quot;" command="SELECT * FROM [Table006 (Page 4) (2)]"/>
  </connection>
  <connection id="4" xr16:uid="{00000000-0015-0000-FFFF-FFFF03000000}" keepAlive="1" name="Query - Table006 (Page 5)" description="Connection to the 'Table006 (Page 5)' query in the workbook." type="5" refreshedVersion="0" background="1">
    <dbPr connection="Provider=Microsoft.Mashup.OleDb.1;Data Source=$Workbook$;Location=&quot;Table006 (Page 5)&quot;;Extended Properties=&quot;&quot;" command="SELECT * FROM [Table006 (Page 5)]"/>
  </connection>
  <connection id="5" xr16:uid="{00000000-0015-0000-FFFF-FFFF04000000}" keepAlive="1" name="Query - Table007 (Page 4)" description="Connection to the 'Table007 (Page 4)' query in the workbook." type="5" refreshedVersion="8" background="1" saveData="1">
    <dbPr connection="Provider=Microsoft.Mashup.OleDb.1;Data Source=$Workbook$;Location=&quot;Table007 (Page 4)&quot;;Extended Properties=&quot;&quot;" command="SELECT * FROM [Table007 (Page 4)]"/>
  </connection>
  <connection id="6" xr16:uid="{00000000-0015-0000-FFFF-FFFF05000000}" keepAlive="1" name="Query - Table007 (Page 5)" description="Connection to the 'Table007 (Page 5)' query in the workbook." type="5" refreshedVersion="0" background="1">
    <dbPr connection="Provider=Microsoft.Mashup.OleDb.1;Data Source=$Workbook$;Location=&quot;Table007 (Page 5)&quot;;Extended Properties=&quot;&quot;" command="SELECT * FROM [Table007 (Page 5)]"/>
  </connection>
  <connection id="7" xr16:uid="{00000000-0015-0000-FFFF-FFFF06000000}" keepAlive="1" name="Query - Table007 (Page 6)" description="Connection to the 'Table007 (Page 6)' query in the workbook." type="5" refreshedVersion="0" background="1">
    <dbPr connection="Provider=Microsoft.Mashup.OleDb.1;Data Source=$Workbook$;Location=&quot;Table007 (Page 6)&quot;;Extended Properties=&quot;&quot;" command="SELECT * FROM [Table007 (Page 6)]"/>
  </connection>
  <connection id="8" xr16:uid="{00000000-0015-0000-FFFF-FFFF07000000}" keepAlive="1" name="Query - Table008 (Page 4)" description="Connection to the 'Table008 (Page 4)' query in the workbook." type="5" refreshedVersion="0" background="1">
    <dbPr connection="Provider=Microsoft.Mashup.OleDb.1;Data Source=$Workbook$;Location=&quot;Table008 (Page 4)&quot;;Extended Properties=&quot;&quot;" command="SELECT * FROM [Table008 (Page 4)]"/>
  </connection>
  <connection id="9" xr16:uid="{00000000-0015-0000-FFFF-FFFF08000000}" keepAlive="1" name="Query - Table008 (Page 4) (2)" description="Connection to the 'Table008 (Page 4) (2)' query in the workbook." type="5" refreshedVersion="8" background="1" saveData="1">
    <dbPr connection="Provider=Microsoft.Mashup.OleDb.1;Data Source=$Workbook$;Location=&quot;Table008 (Page 4) (2)&quot;;Extended Properties=&quot;&quot;" command="SELECT * FROM [Table008 (Page 4) (2)]"/>
  </connection>
  <connection id="10" xr16:uid="{00000000-0015-0000-FFFF-FFFF09000000}" keepAlive="1" name="Query - Table008 (Page 5)" description="Connection to the 'Table008 (Page 5)' query in the workbook." type="5" refreshedVersion="0" background="1">
    <dbPr connection="Provider=Microsoft.Mashup.OleDb.1;Data Source=$Workbook$;Location=&quot;Table008 (Page 5)&quot;;Extended Properties=&quot;&quot;" command="SELECT * FROM [Table008 (Page 5)]"/>
  </connection>
  <connection id="11" xr16:uid="{00000000-0015-0000-FFFF-FFFF0A000000}" keepAlive="1" name="Query - Table008 (Page 5) (2)" description="Connection to the 'Table008 (Page 5) (2)' query in the workbook." type="5" refreshedVersion="0" background="1">
    <dbPr connection="Provider=Microsoft.Mashup.OleDb.1;Data Source=$Workbook$;Location=&quot;Table008 (Page 5) (2)&quot;;Extended Properties=&quot;&quot;" command="SELECT * FROM [Table008 (Page 5) (2)]"/>
  </connection>
  <connection id="12" xr16:uid="{00000000-0015-0000-FFFF-FFFF0B000000}" keepAlive="1" name="Query - Table008 (Page 5) (3)" description="Connection to the 'Table008 (Page 5) (3)' query in the workbook." type="5" refreshedVersion="8" background="1" saveData="1">
    <dbPr connection="Provider=Microsoft.Mashup.OleDb.1;Data Source=$Workbook$;Location=&quot;Table008 (Page 5) (3)&quot;;Extended Properties=&quot;&quot;" command="SELECT * FROM [Table008 (Page 5) (3)]"/>
  </connection>
  <connection id="13" xr16:uid="{00000000-0015-0000-FFFF-FFFF0C000000}" keepAlive="1" name="Query - Table008 (Page 7)" description="Connection to the 'Table008 (Page 7)' query in the workbook." type="5" refreshedVersion="0" background="1">
    <dbPr connection="Provider=Microsoft.Mashup.OleDb.1;Data Source=$Workbook$;Location=&quot;Table008 (Page 7)&quot;;Extended Properties=&quot;&quot;" command="SELECT * FROM [Table008 (Page 7)]"/>
  </connection>
  <connection id="14" xr16:uid="{00000000-0015-0000-FFFF-FFFF0D000000}" keepAlive="1" name="Query - Table009 (Page 5)" description="Connection to the 'Table009 (Page 5)' query in the workbook." type="5" refreshedVersion="0" background="1">
    <dbPr connection="Provider=Microsoft.Mashup.OleDb.1;Data Source=$Workbook$;Location=&quot;Table009 (Page 5)&quot;;Extended Properties=&quot;&quot;" command="SELECT * FROM [Table009 (Page 5)]"/>
  </connection>
  <connection id="15" xr16:uid="{00000000-0015-0000-FFFF-FFFF0E000000}" keepAlive="1" name="Query - Table009 (Page 5) (2)" description="Connection to the 'Table009 (Page 5) (2)' query in the workbook." type="5" refreshedVersion="8" background="1" saveData="1">
    <dbPr connection="Provider=Microsoft.Mashup.OleDb.1;Data Source=$Workbook$;Location=&quot;Table009 (Page 5) (2)&quot;;Extended Properties=&quot;&quot;" command="SELECT * FROM [Table009 (Page 5) (2)]"/>
  </connection>
  <connection id="16" xr16:uid="{00000000-0015-0000-FFFF-FFFF0F000000}" keepAlive="1" name="Query - Table009 (Page 5) (3)" description="Connection to the 'Table009 (Page 5) (3)' query in the workbook." type="5" refreshedVersion="8" background="1" saveData="1">
    <dbPr connection="Provider=Microsoft.Mashup.OleDb.1;Data Source=$Workbook$;Location=&quot;Table009 (Page 5) (3)&quot;;Extended Properties=&quot;&quot;" command="SELECT * FROM [Table009 (Page 5) (3)]"/>
  </connection>
  <connection id="17" xr16:uid="{00000000-0015-0000-FFFF-FFFF10000000}" keepAlive="1" name="Query - Table009 (Page 6)" description="Connection to the 'Table009 (Page 6)' query in the workbook." type="5" refreshedVersion="8" background="1" saveData="1">
    <dbPr connection="Provider=Microsoft.Mashup.OleDb.1;Data Source=$Workbook$;Location=&quot;Table009 (Page 6)&quot;;Extended Properties=&quot;&quot;" command="SELECT * FROM [Table009 (Page 6)]"/>
  </connection>
  <connection id="18" xr16:uid="{00000000-0015-0000-FFFF-FFFF11000000}" keepAlive="1" name="Query - Table009 (Page 6) (2)" description="Connection to the 'Table009 (Page 6) (2)' query in the workbook." type="5" refreshedVersion="0" background="1">
    <dbPr connection="Provider=Microsoft.Mashup.OleDb.1;Data Source=$Workbook$;Location=&quot;Table009 (Page 6) (2)&quot;;Extended Properties=&quot;&quot;" command="SELECT * FROM [Table009 (Page 6) (2)]"/>
  </connection>
  <connection id="19" xr16:uid="{00000000-0015-0000-FFFF-FFFF12000000}" keepAlive="1" name="Query - Table009 (Page 6) (3)" description="Connection to the 'Table009 (Page 6) (3)' query in the workbook." type="5" refreshedVersion="0" background="1">
    <dbPr connection="Provider=Microsoft.Mashup.OleDb.1;Data Source=$Workbook$;Location=&quot;Table009 (Page 6) (3)&quot;;Extended Properties=&quot;&quot;" command="SELECT * FROM [Table009 (Page 6) (3)]"/>
  </connection>
  <connection id="20" xr16:uid="{00000000-0015-0000-FFFF-FFFF13000000}" keepAlive="1" name="Query - Table009 (Page 8)" description="Connection to the 'Table009 (Page 8)' query in the workbook." type="5" refreshedVersion="0" background="1">
    <dbPr connection="Provider=Microsoft.Mashup.OleDb.1;Data Source=$Workbook$;Location=&quot;Table009 (Page 8)&quot;;Extended Properties=&quot;&quot;" command="SELECT * FROM [Table009 (Page 8)]"/>
  </connection>
  <connection id="21" xr16:uid="{00000000-0015-0000-FFFF-FFFF14000000}" keepAlive="1" name="Query - Table010 (Page 6)" description="Connection to the 'Table010 (Page 6)' query in the workbook." type="5" refreshedVersion="0" background="1">
    <dbPr connection="Provider=Microsoft.Mashup.OleDb.1;Data Source=$Workbook$;Location=&quot;Table010 (Page 6)&quot;;Extended Properties=&quot;&quot;" command="SELECT * FROM [Table010 (Page 6)]"/>
  </connection>
  <connection id="22" xr16:uid="{00000000-0015-0000-FFFF-FFFF15000000}" keepAlive="1" name="Query - Table010 (Page 6) (2)" description="Connection to the 'Table010 (Page 6) (2)' query in the workbook." type="5" refreshedVersion="8" background="1" saveData="1">
    <dbPr connection="Provider=Microsoft.Mashup.OleDb.1;Data Source=$Workbook$;Location=&quot;Table010 (Page 6) (2)&quot;;Extended Properties=&quot;&quot;" command="SELECT * FROM [Table010 (Page 6) (2)]"/>
  </connection>
  <connection id="23" xr16:uid="{00000000-0015-0000-FFFF-FFFF16000000}" keepAlive="1" name="Query - Table010 (Page 6) (3)" description="Connection to the 'Table010 (Page 6) (3)' query in the workbook." type="5" refreshedVersion="8" background="1" saveData="1">
    <dbPr connection="Provider=Microsoft.Mashup.OleDb.1;Data Source=$Workbook$;Location=&quot;Table010 (Page 6) (3)&quot;;Extended Properties=&quot;&quot;" command="SELECT * FROM [Table010 (Page 6) (3)]"/>
  </connection>
  <connection id="24" xr16:uid="{00000000-0015-0000-FFFF-FFFF17000000}" keepAlive="1" name="Query - Table010 (Page 7)" description="Connection to the 'Table010 (Page 7)' query in the workbook." type="5" refreshedVersion="8" background="1" saveData="1">
    <dbPr connection="Provider=Microsoft.Mashup.OleDb.1;Data Source=$Workbook$;Location=&quot;Table010 (Page 7)&quot;;Extended Properties=&quot;&quot;" command="SELECT * FROM [Table010 (Page 7)]"/>
  </connection>
  <connection id="25" xr16:uid="{00000000-0015-0000-FFFF-FFFF18000000}" keepAlive="1" name="Query - Table010 (Page 7) (2)" description="Connection to the 'Table010 (Page 7) (2)' query in the workbook." type="5" refreshedVersion="0" background="1">
    <dbPr connection="Provider=Microsoft.Mashup.OleDb.1;Data Source=$Workbook$;Location=&quot;Table010 (Page 7) (2)&quot;;Extended Properties=&quot;&quot;" command="SELECT * FROM [Table010 (Page 7) (2)]"/>
  </connection>
  <connection id="26" xr16:uid="{00000000-0015-0000-FFFF-FFFF19000000}" keepAlive="1" name="Query - Table010 (Page 8)" description="Connection to the 'Table010 (Page 8)' query in the workbook." type="5" refreshedVersion="0" background="1">
    <dbPr connection="Provider=Microsoft.Mashup.OleDb.1;Data Source=$Workbook$;Location=&quot;Table010 (Page 8)&quot;;Extended Properties=&quot;&quot;" command="SELECT * FROM [Table010 (Page 8)]"/>
  </connection>
  <connection id="27" xr16:uid="{00000000-0015-0000-FFFF-FFFF1A000000}" keepAlive="1" name="Query - Table011 (Page 7)" description="Connection to the 'Table011 (Page 7)' query in the workbook." type="5" refreshedVersion="0" background="1">
    <dbPr connection="Provider=Microsoft.Mashup.OleDb.1;Data Source=$Workbook$;Location=&quot;Table011 (Page 7)&quot;;Extended Properties=&quot;&quot;" command="SELECT * FROM [Table011 (Page 7)]"/>
  </connection>
  <connection id="28" xr16:uid="{00000000-0015-0000-FFFF-FFFF1B000000}" keepAlive="1" name="Query - Table011 (Page 8)" description="Connection to the 'Table011 (Page 8)' query in the workbook." type="5" refreshedVersion="8" background="1" saveData="1">
    <dbPr connection="Provider=Microsoft.Mashup.OleDb.1;Data Source=$Workbook$;Location=&quot;Table011 (Page 8)&quot;;Extended Properties=&quot;&quot;" command="SELECT * FROM [Table011 (Page 8)]"/>
  </connection>
  <connection id="29" xr16:uid="{00000000-0015-0000-FFFF-FFFF1C000000}" keepAlive="1" name="Query - Table011 (Page 8) (2)" description="Connection to the 'Table011 (Page 8) (2)' query in the workbook." type="5" refreshedVersion="0" background="1">
    <dbPr connection="Provider=Microsoft.Mashup.OleDb.1;Data Source=$Workbook$;Location=&quot;Table011 (Page 8) (2)&quot;;Extended Properties=&quot;&quot;" command="SELECT * FROM [Table011 (Page 8) (2)]"/>
  </connection>
  <connection id="30" xr16:uid="{00000000-0015-0000-FFFF-FFFF1D000000}" keepAlive="1" name="Query - Table012 (Page 9)" description="Connection to the 'Table012 (Page 9)' query in the workbook." type="5" refreshedVersion="8" background="1" saveData="1">
    <dbPr connection="Provider=Microsoft.Mashup.OleDb.1;Data Source=$Workbook$;Location=&quot;Table012 (Page 9)&quot;;Extended Properties=&quot;&quot;" command="SELECT * FROM [Table012 (Page 9)]"/>
  </connection>
  <connection id="31" xr16:uid="{00000000-0015-0000-FFFF-FFFF1E000000}" keepAlive="1" name="Query - Table012 (Page 9) (2)" description="Connection to the 'Table012 (Page 9) (2)' query in the workbook." type="5" refreshedVersion="0" background="1">
    <dbPr connection="Provider=Microsoft.Mashup.OleDb.1;Data Source=$Workbook$;Location=&quot;Table012 (Page 9) (2)&quot;;Extended Properties=&quot;&quot;" command="SELECT * FROM [Table012 (Page 9) (2)]"/>
  </connection>
  <connection id="32" xr16:uid="{00000000-0015-0000-FFFF-FFFF1F000000}" keepAlive="1" name="Query - Table013 (Page 10)" description="Connection to the 'Table013 (Page 10)' query in the workbook." type="5" refreshedVersion="8" background="1" saveData="1">
    <dbPr connection="Provider=Microsoft.Mashup.OleDb.1;Data Source=$Workbook$;Location=&quot;Table013 (Page 10)&quot;;Extended Properties=&quot;&quot;" command="SELECT * FROM [Table013 (Page 10)]"/>
  </connection>
  <connection id="33" xr16:uid="{00000000-0015-0000-FFFF-FFFF20000000}" keepAlive="1" name="Query - Table013 (Page 10) (2)" description="Connection to the 'Table013 (Page 10) (2)' query in the workbook." type="5" refreshedVersion="0" background="1">
    <dbPr connection="Provider=Microsoft.Mashup.OleDb.1;Data Source=$Workbook$;Location=&quot;Table013 (Page 10) (2)&quot;;Extended Properties=&quot;&quot;" command="SELECT * FROM [Table013 (Page 10) (2)]"/>
  </connection>
  <connection id="34" xr16:uid="{00000000-0015-0000-FFFF-FFFF21000000}" keepAlive="1" name="Query - Table013 (Page 7)" description="Connection to the 'Table013 (Page 7)' query in the workbook." type="5" refreshedVersion="8" background="1" saveData="1">
    <dbPr connection="Provider=Microsoft.Mashup.OleDb.1;Data Source=$Workbook$;Location=&quot;Table013 (Page 7)&quot;;Extended Properties=&quot;&quot;" command="SELECT * FROM [Table013 (Page 7)]"/>
  </connection>
  <connection id="35" xr16:uid="{00000000-0015-0000-FFFF-FFFF22000000}" keepAlive="1" name="Query - Table014 (Page 11)" description="Connection to the 'Table014 (Page 11)' query in the workbook." type="5" refreshedVersion="8" background="1" saveData="1">
    <dbPr connection="Provider=Microsoft.Mashup.OleDb.1;Data Source=$Workbook$;Location=&quot;Table014 (Page 11)&quot;;Extended Properties=&quot;&quot;" command="SELECT * FROM [Table014 (Page 11)]"/>
  </connection>
  <connection id="36" xr16:uid="{00000000-0015-0000-FFFF-FFFF23000000}" keepAlive="1" name="Query - Table014 (Page 11) (2)" description="Connection to the 'Table014 (Page 11) (2)' query in the workbook." type="5" refreshedVersion="0" background="1">
    <dbPr connection="Provider=Microsoft.Mashup.OleDb.1;Data Source=$Workbook$;Location=&quot;Table014 (Page 11) (2)&quot;;Extended Properties=&quot;&quot;" command="SELECT * FROM [Table014 (Page 11) (2)]"/>
  </connection>
  <connection id="37" xr16:uid="{00000000-0015-0000-FFFF-FFFF24000000}" keepAlive="1" name="Query - Table015 (Page 11)" description="Connection to the 'Table015 (Page 11)' query in the workbook." type="5" refreshedVersion="8" background="1" saveData="1">
    <dbPr connection="Provider=Microsoft.Mashup.OleDb.1;Data Source=$Workbook$;Location=&quot;Table015 (Page 11)&quot;;Extended Properties=&quot;&quot;" command="SELECT * FROM [Table015 (Page 11)]"/>
  </connection>
  <connection id="38" xr16:uid="{00000000-0015-0000-FFFF-FFFF25000000}" keepAlive="1" name="Query - Table015 (Page 12)" description="Connection to the 'Table015 (Page 12)' query in the workbook." type="5" refreshedVersion="8" background="1" saveData="1">
    <dbPr connection="Provider=Microsoft.Mashup.OleDb.1;Data Source=$Workbook$;Location=&quot;Table015 (Page 12)&quot;;Extended Properties=&quot;&quot;" command="SELECT * FROM [Table015 (Page 12)]"/>
  </connection>
  <connection id="39" xr16:uid="{00000000-0015-0000-FFFF-FFFF26000000}" keepAlive="1" name="Query - Table017 (Page 14)" description="Connection to the 'Table017 (Page 14)' query in the workbook." type="5" refreshedVersion="0" background="1">
    <dbPr connection="Provider=Microsoft.Mashup.OleDb.1;Data Source=$Workbook$;Location=&quot;Table017 (Page 14)&quot;;Extended Properties=&quot;&quot;" command="SELECT * FROM [Table017 (Page 14)]"/>
  </connection>
  <connection id="40" xr16:uid="{00000000-0015-0000-FFFF-FFFF27000000}" keepAlive="1" name="Query - Table018 (Page 15)" description="Connection to the 'Table018 (Page 15)' query in the workbook." type="5" refreshedVersion="0" background="1">
    <dbPr connection="Provider=Microsoft.Mashup.OleDb.1;Data Source=$Workbook$;Location=&quot;Table018 (Page 15)&quot;;Extended Properties=&quot;&quot;" command="SELECT * FROM [Table018 (Page 15)]"/>
  </connection>
  <connection id="41" xr16:uid="{00000000-0015-0000-FFFF-FFFF28000000}" keepAlive="1" name="Query - Table019 (Page 16)" description="Connection to the 'Table019 (Page 16)' query in the workbook." type="5" refreshedVersion="0" background="1">
    <dbPr connection="Provider=Microsoft.Mashup.OleDb.1;Data Source=$Workbook$;Location=&quot;Table019 (Page 16)&quot;;Extended Properties=&quot;&quot;" command="SELECT * FROM [Table019 (Page 16)]"/>
  </connection>
  <connection id="42" xr16:uid="{00000000-0015-0000-FFFF-FFFF29000000}" keepAlive="1" name="Query - Table020 (Page 17)" description="Connection to the 'Table020 (Page 17)' query in the workbook." type="5" refreshedVersion="0" background="1">
    <dbPr connection="Provider=Microsoft.Mashup.OleDb.1;Data Source=$Workbook$;Location=&quot;Table020 (Page 17)&quot;;Extended Properties=&quot;&quot;" command="SELECT * FROM [Table020 (Page 17)]"/>
  </connection>
  <connection id="43" xr16:uid="{00000000-0015-0000-FFFF-FFFF2A000000}" keepAlive="1" name="Query - Table021 (Page 18)" description="Connection to the 'Table021 (Page 18)' query in the workbook." type="5" refreshedVersion="0" background="1">
    <dbPr connection="Provider=Microsoft.Mashup.OleDb.1;Data Source=$Workbook$;Location=&quot;Table021 (Page 18)&quot;;Extended Properties=&quot;&quot;" command="SELECT * FROM [Table021 (Page 18)]"/>
  </connection>
  <connection id="44" xr16:uid="{00000000-0015-0000-FFFF-FFFF2B000000}" keepAlive="1" name="Query - Table022 (Page 19)" description="Connection to the 'Table022 (Page 19)' query in the workbook." type="5" refreshedVersion="0" background="1">
    <dbPr connection="Provider=Microsoft.Mashup.OleDb.1;Data Source=$Workbook$;Location=&quot;Table022 (Page 19)&quot;;Extended Properties=&quot;&quot;" command="SELECT * FROM [Table022 (Page 19)]"/>
  </connection>
  <connection id="45" xr16:uid="{00000000-0015-0000-FFFF-FFFF2C000000}" keepAlive="1" name="Query - Table023 (Page 20)" description="Connection to the 'Table023 (Page 20)' query in the workbook." type="5" refreshedVersion="0" background="1">
    <dbPr connection="Provider=Microsoft.Mashup.OleDb.1;Data Source=$Workbook$;Location=&quot;Table023 (Page 20)&quot;;Extended Properties=&quot;&quot;" command="SELECT * FROM [Table023 (Page 20)]"/>
  </connection>
  <connection id="46" xr16:uid="{00000000-0015-0000-FFFF-FFFF2D000000}" keepAlive="1" name="Query - Table024 (Page 21)" description="Connection to the 'Table024 (Page 21)' query in the workbook." type="5" refreshedVersion="0" background="1">
    <dbPr connection="Provider=Microsoft.Mashup.OleDb.1;Data Source=$Workbook$;Location=&quot;Table024 (Page 21)&quot;;Extended Properties=&quot;&quot;" command="SELECT * FROM [Table024 (Page 21)]"/>
  </connection>
  <connection id="47" xr16:uid="{00000000-0015-0000-FFFF-FFFF2E000000}" keepAlive="1" name="Query - Table025 (Page 22)" description="Connection to the 'Table025 (Page 22)' query in the workbook." type="5" refreshedVersion="0" background="1">
    <dbPr connection="Provider=Microsoft.Mashup.OleDb.1;Data Source=$Workbook$;Location=&quot;Table025 (Page 22)&quot;;Extended Properties=&quot;&quot;" command="SELECT * FROM [Table025 (Page 22)]"/>
  </connection>
  <connection id="48" xr16:uid="{00000000-0015-0000-FFFF-FFFF2F000000}" keepAlive="1" name="Query - Table026 (Page 23)" description="Connection to the 'Table026 (Page 23)' query in the workbook." type="5" refreshedVersion="0" background="1">
    <dbPr connection="Provider=Microsoft.Mashup.OleDb.1;Data Source=$Workbook$;Location=&quot;Table026 (Page 23)&quot;;Extended Properties=&quot;&quot;" command="SELECT * FROM [Table026 (Page 23)]"/>
  </connection>
  <connection id="49" xr16:uid="{00000000-0015-0000-FFFF-FFFF30000000}" keepAlive="1" name="Query - Table027 (Page 24)" description="Connection to the 'Table027 (Page 24)' query in the workbook." type="5" refreshedVersion="0" background="1">
    <dbPr connection="Provider=Microsoft.Mashup.OleDb.1;Data Source=$Workbook$;Location=&quot;Table027 (Page 24)&quot;;Extended Properties=&quot;&quot;" command="SELECT * FROM [Table027 (Page 24)]"/>
  </connection>
  <connection id="50" xr16:uid="{00000000-0015-0000-FFFF-FFFF31000000}" keepAlive="1" name="Query - Table028 (Page 25)" description="Connection to the 'Table028 (Page 25)' query in the workbook." type="5" refreshedVersion="0" background="1">
    <dbPr connection="Provider=Microsoft.Mashup.OleDb.1;Data Source=$Workbook$;Location=&quot;Table028 (Page 25)&quot;;Extended Properties=&quot;&quot;" command="SELECT * FROM [Table028 (Page 25)]"/>
  </connection>
  <connection id="51" xr16:uid="{00000000-0015-0000-FFFF-FFFF32000000}" keepAlive="1" name="Query - Table029 (Page 26)" description="Connection to the 'Table029 (Page 26)' query in the workbook." type="5" refreshedVersion="0" background="1">
    <dbPr connection="Provider=Microsoft.Mashup.OleDb.1;Data Source=$Workbook$;Location=&quot;Table029 (Page 26)&quot;;Extended Properties=&quot;&quot;" command="SELECT * FROM [Table029 (Page 26)]"/>
  </connection>
  <connection id="52" xr16:uid="{00000000-0015-0000-FFFF-FFFF33000000}" keepAlive="1" name="Query - Table030 (Page 27)" description="Connection to the 'Table030 (Page 27)' query in the workbook." type="5" refreshedVersion="0" background="1">
    <dbPr connection="Provider=Microsoft.Mashup.OleDb.1;Data Source=$Workbook$;Location=&quot;Table030 (Page 27)&quot;;Extended Properties=&quot;&quot;" command="SELECT * FROM [Table030 (Page 27)]"/>
  </connection>
  <connection id="53" xr16:uid="{00000000-0015-0000-FFFF-FFFF34000000}" keepAlive="1" name="Query - Table031 (Page 28)" description="Connection to the 'Table031 (Page 28)' query in the workbook." type="5" refreshedVersion="8" background="1" saveData="1">
    <dbPr connection="Provider=Microsoft.Mashup.OleDb.1;Data Source=$Workbook$;Location=&quot;Table031 (Page 28)&quot;;Extended Properties=&quot;&quot;" command="SELECT * FROM [Table031 (Page 28)]"/>
  </connection>
  <connection id="54" xr16:uid="{00000000-0015-0000-FFFF-FFFF35000000}" keepAlive="1" name="Query - Table032 (Page 28)" description="Connection to the 'Table032 (Page 28)' query in the workbook." type="5" refreshedVersion="8" background="1" saveData="1">
    <dbPr connection="Provider=Microsoft.Mashup.OleDb.1;Data Source=$Workbook$;Location=&quot;Table032 (Page 28)&quot;;Extended Properties=&quot;&quot;" command="SELECT * FROM [Table032 (Page 28)]"/>
  </connection>
</connections>
</file>

<file path=xl/sharedStrings.xml><?xml version="1.0" encoding="utf-8"?>
<sst xmlns="http://schemas.openxmlformats.org/spreadsheetml/2006/main" count="513" uniqueCount="353">
  <si>
    <t>NAZIV TABLICE</t>
  </si>
  <si>
    <t>Tablica prijavljenih tražbina u predstečajnom postupku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</si>
  <si>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</si>
  <si>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</si>
  <si>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</si>
  <si>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</si>
  <si>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</si>
  <si>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</si>
  <si>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</si>
  <si>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</si>
  <si>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</si>
  <si>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</si>
  <si>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</si>
  <si>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</si>
  <si>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</si>
  <si>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</si>
  <si>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</si>
  <si>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</si>
  <si>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</si>
  <si>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</si>
  <si>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</si>
  <si>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</si>
  <si>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</si>
  <si>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</si>
  <si>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</si>
  <si>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</si>
  <si>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</si>
  <si>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</si>
  <si>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</si>
  <si>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</si>
  <si>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</si>
  <si>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</si>
  <si>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Trgovački sud u Rijeci</t>
  </si>
  <si>
    <t>034-011/26-10/22</t>
  </si>
  <si>
    <t>St-273/2026</t>
  </si>
  <si>
    <t>USLUGE SUŠAK d.o.o. Rijeka</t>
  </si>
  <si>
    <t>03877579896</t>
  </si>
  <si>
    <t xml:space="preserve">Martina Kontuša 5 , 51000 Rijeka          </t>
  </si>
  <si>
    <t>32632579690</t>
  </si>
  <si>
    <t xml:space="preserve">A. M. M. d.o.o. </t>
  </si>
  <si>
    <t>Ivana Zavidića 23, 51000 Rijeka</t>
  </si>
  <si>
    <t>DA</t>
  </si>
  <si>
    <t xml:space="preserve">BAKOVIĆ MARIJANA , vl. obrta AKTUEL </t>
  </si>
  <si>
    <t>68328543979</t>
  </si>
  <si>
    <t>BORIK 11, 51000 RIJEKA</t>
  </si>
  <si>
    <t>Amarna d.o.o.</t>
  </si>
  <si>
    <t>47478962709</t>
  </si>
  <si>
    <t>ULICA MILANA AMRUŠA 13, 10000 ZAGREB</t>
  </si>
  <si>
    <t>79931691113</t>
  </si>
  <si>
    <t>AMF - INŽENJERING d.o.o.</t>
  </si>
  <si>
    <t>SPINČIĆI 158 C, 51512 KASTAV</t>
  </si>
  <si>
    <t>AUTOMATIKA PLUS d.o.o.</t>
  </si>
  <si>
    <t>16295018509</t>
  </si>
  <si>
    <t>Franje Čandeka 23 A, 51000 Rijeka</t>
  </si>
  <si>
    <t>BKS Bank AG, Glavna podružnica Hrvatska</t>
  </si>
  <si>
    <t>02138784111</t>
  </si>
  <si>
    <t xml:space="preserve">MLJEKARSKI TRG 3, 51000 RIJEKA </t>
  </si>
  <si>
    <t>97446189704</t>
  </si>
  <si>
    <t>Boels Rental Croatia d.o.o.</t>
  </si>
  <si>
    <t xml:space="preserve">BJELOVARSKA ULICA 51, 10370 LUKARIŠĆE  </t>
  </si>
  <si>
    <t>93441573210</t>
  </si>
  <si>
    <t xml:space="preserve">COMPANYWALL d.o.o. </t>
  </si>
  <si>
    <t>ULICA DIVKA BUDAKA 1 D, 10123 ZAGREB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</si>
  <si>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prijedlogu naveo pogrešnu adresu vjerovnika (Kornatska 1f 10000 ZAGREB)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</si>
  <si>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prijedlogu naveo pogrešnu adresu vjerovnika (Stinice 26 21000 Split)</t>
    </r>
  </si>
  <si>
    <t>ĆOSIĆ GRADNJA d.o.o.</t>
  </si>
  <si>
    <t>13069283437</t>
  </si>
  <si>
    <t>Splitska 25. 20350 Metković</t>
  </si>
  <si>
    <t xml:space="preserve">DELTRON d.o.o. </t>
  </si>
  <si>
    <t>VUKOVARSKA 148, 21000 SPLIT</t>
  </si>
  <si>
    <t>36118056137</t>
  </si>
  <si>
    <t>ŽEŽELIĆ BORIS, USLUŽNI OBRT DIZALICE ŽEŽELIĆ</t>
  </si>
  <si>
    <t>ČRIŠNJEVAC 1, 51219 CERNIK</t>
  </si>
  <si>
    <t>23490634849</t>
  </si>
  <si>
    <t xml:space="preserve">DRVONA d.o.o. </t>
  </si>
  <si>
    <t>ANTUNA MIHANOVIĆA 7, 47000 KARLOVAC</t>
  </si>
  <si>
    <t>42821181683</t>
  </si>
  <si>
    <t>DV FRIGO j.d.o.o.</t>
  </si>
  <si>
    <t>50118176267</t>
  </si>
  <si>
    <t xml:space="preserve">Benčani 7 A, 51216 Saršoni       </t>
  </si>
  <si>
    <t>31.07.2026.</t>
  </si>
  <si>
    <t>17743719914</t>
  </si>
  <si>
    <t xml:space="preserve">DRAMALJSKO SELCE 30, 51260 DRAMALJ </t>
  </si>
  <si>
    <t>DOMIJAN SANDRO, vl. obrta ELEKTRO-FRIGO DOMIJAN</t>
  </si>
  <si>
    <t>97359361490</t>
  </si>
  <si>
    <t>ELEKTRONABAVA d.o.o.</t>
  </si>
  <si>
    <t>Stupari  bb, 51216 Viškovo</t>
  </si>
  <si>
    <t>42889250808</t>
  </si>
  <si>
    <t>ELEKTRONIČKI RAČUNI d.o.o.</t>
  </si>
  <si>
    <t xml:space="preserve">ULICA SIMONA GREGORČIČA 8, 10000 Zagreb 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</si>
  <si>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prijedlogu naveo pogrešnu adresu vjerovnika (Ilica 412 a, 10000 ZAGREB)</t>
    </r>
  </si>
  <si>
    <t>66950824428</t>
  </si>
  <si>
    <t>ELEKTRO TERMIČKI SUSTAVI d.o.o.</t>
  </si>
  <si>
    <t>ULICA I INDUSTRIJSKI ODVOJAK 8, 35400 NOVA GRADIŠKA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</si>
  <si>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prijedlogu naveo pogrešnu adresu vjerovnika (BARUNA TRENKA 221, 35400 NOVA GRADIŠKA). </t>
    </r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prijedlogu naveo nepotpun naziv vjerovnika (ELTERM -Elektro termički sustav).</t>
    </r>
  </si>
  <si>
    <t>67546770608</t>
  </si>
  <si>
    <t>POTOČNJAKOVA ULICA 4, 10146 Zagreb</t>
  </si>
  <si>
    <t>ENERGOATEST ZAŠTITA d.o.o.</t>
  </si>
  <si>
    <t>85821130368</t>
  </si>
  <si>
    <t>Financijska agencija</t>
  </si>
  <si>
    <t xml:space="preserve">ULICA GRADA VUKOVARA 70, 10000 Zagreb 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</si>
  <si>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prijedlogu naveo pogrešnu adresu vjerovnika (Vrtni put 3, 10000 ZAGREB)</t>
    </r>
  </si>
  <si>
    <t>74056056752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</si>
  <si>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prijedlogu naveo pogrešnu adresu vjerovnika (Buzinska cesta 58, 10000 ZAGREB)</t>
    </r>
  </si>
  <si>
    <t>KARLOVAČKA CESTA 90, 10020 Zagreb</t>
  </si>
  <si>
    <t>FÖRCH d.o.o.</t>
  </si>
  <si>
    <t>58429474421</t>
  </si>
  <si>
    <t xml:space="preserve">PUT KROZ METERIZE 43, 22000 Šibenik </t>
  </si>
  <si>
    <t>FRIGO BEŠIĆ j.d.o.o.</t>
  </si>
  <si>
    <t>49978917762</t>
  </si>
  <si>
    <t>MARINIĆI 180, 51216 Marinići</t>
  </si>
  <si>
    <t>FRIGO-VE d.o.o.</t>
  </si>
  <si>
    <t>10840749604</t>
  </si>
  <si>
    <t>SLAVONSKA AVENIJA 1 B, 10000 Zagreb</t>
  </si>
  <si>
    <t>GENERALI OSIGURANJE d.d.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</si>
  <si>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prijedlogu naveo pogrešnu adresu vjerovnika (Ulica grada Vukovara 284, 10000 ZAGREB)</t>
    </r>
  </si>
  <si>
    <t>31708325678</t>
  </si>
  <si>
    <t xml:space="preserve">Primorje 39, 51222 Bakar </t>
  </si>
  <si>
    <t>GRAD BAKAR</t>
  </si>
  <si>
    <t>43965974818</t>
  </si>
  <si>
    <t xml:space="preserve">ULICA GRADA VUKOVARA 37, 10000 Zagreb </t>
  </si>
  <si>
    <t>HEP ELEKTRA d.o.o.</t>
  </si>
  <si>
    <t>80353079725</t>
  </si>
  <si>
    <t>ULICA LJUDEVITA POSAVSKOG 29, 10360 Sesvete</t>
  </si>
  <si>
    <t>HILTI CROATIA d.o.o.</t>
  </si>
  <si>
    <t>68419124305</t>
  </si>
  <si>
    <t xml:space="preserve">Prisavlje 3, 10000 Zagreb </t>
  </si>
  <si>
    <t>Hrvatska radiotelevizija</t>
  </si>
  <si>
    <t>81793146560</t>
  </si>
  <si>
    <t xml:space="preserve">RADNIČKA CESTA 21, 10000 Zagreb </t>
  </si>
  <si>
    <t>Hrvatski Telekom d.d.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</si>
  <si>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prijedlogu naveo pogrešnu adresu vjerovnika (Savska cesta 32, 10000 ZAGREB)</t>
    </r>
  </si>
  <si>
    <t>33975416329</t>
  </si>
  <si>
    <t>MALA HUBA 7, 52420 Buzet</t>
  </si>
  <si>
    <t>IMAC d.o.o.</t>
  </si>
  <si>
    <t>99947716440</t>
  </si>
  <si>
    <t>INDEL - ZAŠTITA d. o. o.</t>
  </si>
  <si>
    <t xml:space="preserve">Ružićeva 19, 51000 Rijeka </t>
  </si>
  <si>
    <t>24632315791</t>
  </si>
  <si>
    <t>INSTRUKTAŽNI CENTAR USTANOVA ZA OBRAZOVANJE ODRASLIH</t>
  </si>
  <si>
    <t>FRANJE RAČKOG 4, 48260 Križevci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</si>
  <si>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prijedlogu naveo nepotpun naziv vjerovnika (INSTRUKTAŽNI CENTAR)</t>
    </r>
  </si>
  <si>
    <t>61651285801</t>
  </si>
  <si>
    <t>IV NAKLADNIŠTVO d.o.o.</t>
  </si>
  <si>
    <t>PRILAZ IVANA VISINA 7, 10020 Zagreb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</si>
  <si>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prijedlogu naveo pogrešnu adresu vjerovnika (Avenija Dubrovnik 16/6, 10000 ZAGREB)</t>
    </r>
  </si>
  <si>
    <t>84453724000</t>
  </si>
  <si>
    <t>ŠKOLJIĆ 2, 51000 RIjeka</t>
  </si>
  <si>
    <t xml:space="preserve">SMOJVER-BAŠIĆ ANĐELKA, javni bilježnik                                     </t>
  </si>
  <si>
    <t>57845104557</t>
  </si>
  <si>
    <t>KAJIĆ d.o.o.</t>
  </si>
  <si>
    <t xml:space="preserve">PRAPUTNJAK 300, 51226 PRAPUTNJAK </t>
  </si>
  <si>
    <t>22978703666</t>
  </si>
  <si>
    <t>PUSTOŠA 14, 53270 Senj</t>
  </si>
  <si>
    <t>KALABOTA TOMISLAV</t>
  </si>
  <si>
    <t>86047182067</t>
  </si>
  <si>
    <t>KVARNER COLOR d.o.o.</t>
  </si>
  <si>
    <t xml:space="preserve">PULAC 69, 51000 Rijeka </t>
  </si>
  <si>
    <t>99314805047</t>
  </si>
  <si>
    <t xml:space="preserve">TIJANI 69, 51000 Rijeka </t>
  </si>
  <si>
    <t>21182795306</t>
  </si>
  <si>
    <t xml:space="preserve">Ivana Žorža 9, 51000 Rijeka </t>
  </si>
  <si>
    <t>MAGUS HOME d.o.o.</t>
  </si>
  <si>
    <t>71082801508</t>
  </si>
  <si>
    <t>KUKULJANOVO 452, 51227 Kukuljanovo</t>
  </si>
  <si>
    <t>MC ENERGY d.o.o.</t>
  </si>
  <si>
    <t>32179081874</t>
  </si>
  <si>
    <t xml:space="preserve">INDUSTRIJSKA ULICA 1, 10290 Zaprešić </t>
  </si>
  <si>
    <t>MESSER CROATIA PLIN d.o.o.</t>
  </si>
  <si>
    <t>04021334723</t>
  </si>
  <si>
    <t>KUKULJANOVO 447, 51227 Kukuljanovo</t>
  </si>
  <si>
    <t>MICK d.o.o.</t>
  </si>
  <si>
    <t>45942052007</t>
  </si>
  <si>
    <t xml:space="preserve">ŠODIĆI 22, 51000 Kostrena </t>
  </si>
  <si>
    <t>TOROMAN MILJENKO, vl. obrta MILFLEX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</si>
  <si>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prijedlogu naveo pogrešan naziv vjerovnika (MILFLEX-CENTAR ZA IZRADZ FLEX. I METALNIH CIJEVI)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</si>
  <si>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prijedlogu naveo pogrešan naziv vjerovnika (M-ENERGY SYSTEMS, obrt za izvođenje instalacija za grijan)</t>
    </r>
  </si>
  <si>
    <t>84916882727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</si>
  <si>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prijedlogu naveo pogrešan naziv vjerovnika (MOIRE COLOR obrt za trgovinu i usluge).</t>
    </r>
  </si>
  <si>
    <t xml:space="preserve">ČIČA JASMINKA, vl. obrta MOIRE COLOR                                              </t>
  </si>
  <si>
    <t>TOME STRIŽIĆA 19 B, 51000 Rijeka</t>
  </si>
  <si>
    <t>86608082198</t>
  </si>
  <si>
    <t>MÜPRO d.o.o.</t>
  </si>
  <si>
    <t>ULICA KREŠE GOLIKA 3, 10000 Zagreb</t>
  </si>
  <si>
    <t>FABIJANIĆ</t>
  </si>
  <si>
    <t>69220072166</t>
  </si>
  <si>
    <t>PAŠKA SIRANA d.d.</t>
  </si>
  <si>
    <t>ZADARSKA UL. 5, 23250 Pag</t>
  </si>
  <si>
    <t>42599613313</t>
  </si>
  <si>
    <t>MRKŠINA ULICA 52 D, 10020 Zagreb</t>
  </si>
  <si>
    <t>PETROKOV d.o.o.</t>
  </si>
  <si>
    <t>86784920944</t>
  </si>
  <si>
    <t>PLINOTEHNIKA d.o.o.</t>
  </si>
  <si>
    <t>Ulica Silvija Strahimira Kranjčevića 2, 40000 Čakovec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</si>
  <si>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prijedlogu naveo pogrešnu adresu vjerovnika (Zagrebačka 55, 40300 Čakovec).</t>
    </r>
  </si>
  <si>
    <t>92510683607</t>
  </si>
  <si>
    <t>RADNIČKA 30, 51000 Rijeka</t>
  </si>
  <si>
    <t>PLODINE d.d.</t>
  </si>
  <si>
    <t>15584765545</t>
  </si>
  <si>
    <t>ZVONIMIROVA 14, 21000 Split</t>
  </si>
  <si>
    <t xml:space="preserve">ČELEBIJA IVAN, vl. obrta PRIJEVOZNIK IVAN ČELEBIJA                                        </t>
  </si>
  <si>
    <t>18003528964</t>
  </si>
  <si>
    <t>RAM d.o.o.</t>
  </si>
  <si>
    <t xml:space="preserve">Braće Monjac 8, 51000 Rijeka </t>
  </si>
  <si>
    <t>08418011938</t>
  </si>
  <si>
    <t>KUKULJANOVO 337, 51227 Kukuljanovo</t>
  </si>
  <si>
    <t>RIJEKA TRANS d.o.o.</t>
  </si>
  <si>
    <t>99144309146</t>
  </si>
  <si>
    <t>SAVA TRADE RIJEKA d. o. o.</t>
  </si>
  <si>
    <t xml:space="preserve">POD OHRUŠVOM 1, 51000 Rijeka 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</si>
  <si>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prijedlogu naveo pogrešnu adresu vjerovnika (Fiorello la Guardia 12, 51000 Rijeka).</t>
    </r>
  </si>
  <si>
    <t>81374141164</t>
  </si>
  <si>
    <t>Golubovec 26, 49250 Novi Golubovec</t>
  </si>
  <si>
    <t>SCHIEDEL PROIZVODNJA DIMNJAKA d.o.o.</t>
  </si>
  <si>
    <t>33679708526</t>
  </si>
  <si>
    <t>OREŠKOVIĆEVA ULICA 6 6N/2, 10010 Zagreb</t>
  </si>
  <si>
    <t>SECURITAS HRVATSKA d.o.o.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</si>
  <si>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prijedlogu naveo pogrešnu adresu vjerovnika (Zagrebačka cesta 145 a, 10000 Zagreb).</t>
    </r>
  </si>
  <si>
    <t>72862928875</t>
  </si>
  <si>
    <t xml:space="preserve">TRG N. Š. ZRINSKOG 4, 47250 DUGA RESA </t>
  </si>
  <si>
    <t>Sokol energije d.o.o.</t>
  </si>
  <si>
    <t>50549589019</t>
  </si>
  <si>
    <t xml:space="preserve">Prvog maja 28, 51000 Rijeka </t>
  </si>
  <si>
    <t>TEHNOCOPY, d.o.o.</t>
  </si>
  <si>
    <t>23906639896</t>
  </si>
  <si>
    <t xml:space="preserve">Kvarnerska cesta 35, 51211 Matulji </t>
  </si>
  <si>
    <t>TERMAG, d.o.o.</t>
  </si>
  <si>
    <t>42600063049</t>
  </si>
  <si>
    <t xml:space="preserve">Martina Kontuša 5, 51000 Rijeka </t>
  </si>
  <si>
    <t>TERMO SUŠAK d.o.o.</t>
  </si>
  <si>
    <t>95333862414</t>
  </si>
  <si>
    <t>Riječka 26, 52420 Buzet</t>
  </si>
  <si>
    <t>THERMO STORE d.o.o.</t>
  </si>
  <si>
    <t>73497369534</t>
  </si>
  <si>
    <t>TOI TOI d.o.o.</t>
  </si>
  <si>
    <t>KVINTIČKA ULICA 16, 10163 Zagreb</t>
  </si>
  <si>
    <t>16054067554</t>
  </si>
  <si>
    <t>V-KONEKT d.o.o.</t>
  </si>
  <si>
    <t>BRDIĆ 15 B, 51415 Lovran</t>
  </si>
  <si>
    <t>87551484037</t>
  </si>
  <si>
    <t>VALENUM j.d.o.o.</t>
  </si>
  <si>
    <t xml:space="preserve">Bože Starca Jurićeva 39, 51000 Rijeka </t>
  </si>
  <si>
    <t>12345076041</t>
  </si>
  <si>
    <t>VARGON d.o.o.</t>
  </si>
  <si>
    <t>KUKULJANOVO 352, 51227 Kukuljanovo</t>
  </si>
  <si>
    <t>57189591567</t>
  </si>
  <si>
    <t xml:space="preserve">JEŽDOVEČKA ULICA 87, 10030 Zagreb </t>
  </si>
  <si>
    <t>Vatropromet d.o.o.</t>
  </si>
  <si>
    <t>04140935433</t>
  </si>
  <si>
    <t xml:space="preserve">3. JAZBINSKI ODVOJAK 1, 10000 Zagreb </t>
  </si>
  <si>
    <t>VEDRAN TRANS d.o.o.</t>
  </si>
  <si>
    <t>54527841697</t>
  </si>
  <si>
    <t xml:space="preserve">MILUTINA BARAČA 7, 51000 Rijeka </t>
  </si>
  <si>
    <t>VIKLER d.o.o.</t>
  </si>
  <si>
    <t>80805858278</t>
  </si>
  <si>
    <t>DOLAC 14 , 51000 Rijeka</t>
  </si>
  <si>
    <t>KD VODOVOD I KANALIZACIJA d.o.o.</t>
  </si>
  <si>
    <t>66212551978</t>
  </si>
  <si>
    <t xml:space="preserve">Ćikovići 27, 51215 Kastav </t>
  </si>
  <si>
    <t>VORTICA d.o.o.</t>
  </si>
  <si>
    <t>00938822290</t>
  </si>
  <si>
    <t>VUJASIN IVICA, vl. obrta VUJASIN</t>
  </si>
  <si>
    <t xml:space="preserve">UL. BRUNE BUŠIĆA 46, 23211 Pakoštane </t>
  </si>
  <si>
    <t>52641439848</t>
  </si>
  <si>
    <t>WÜRTH-HRVATSKA d.o.o.</t>
  </si>
  <si>
    <t xml:space="preserve">LUŽEC 1, 49214 VELIKO TRGOVIŠĆE 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</si>
  <si>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prijedlogu naveo pogrešnu adresu vjerovnika (Franje Lučića 32, 10000 Zagreb).</t>
    </r>
  </si>
  <si>
    <t>KOSANOVIĆ MARKO, vl. obrta M-ENERGY SYSTEMS</t>
  </si>
  <si>
    <t>KentBank d.d.</t>
  </si>
  <si>
    <t>73656725926</t>
  </si>
  <si>
    <t xml:space="preserve">GUNDULIĆEVA ULICA 1, 10000 ZAGREB 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</si>
  <si>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prijedlogu nije naveo OIB i adresu vjerovnika</t>
    </r>
  </si>
  <si>
    <t>BKS BANK AG</t>
  </si>
  <si>
    <t>95202348925</t>
  </si>
  <si>
    <t xml:space="preserve">ST. VEITER RING 43, 9020 KLAGENFURT AM WÖRTHERSEE         </t>
  </si>
  <si>
    <t>Redovna tražbina</t>
  </si>
  <si>
    <t>02.07.2026.</t>
  </si>
  <si>
    <t>06.07.2026.</t>
  </si>
  <si>
    <t>Pružena usluga</t>
  </si>
  <si>
    <t>07.07.2026.</t>
  </si>
  <si>
    <t>Vjerodostojna isprava-Izvod iz poslovnih knjiga br.naloga:82001821 od 02.07.2026. (za ugovorni račun broj: 2301063521)</t>
  </si>
  <si>
    <t>Račun br. 4/2/1 od 16.01.2025.</t>
  </si>
  <si>
    <t>10.07.2026.</t>
  </si>
  <si>
    <t>Tražbina po računu br. RN 64/1/5 od 30.08.2025. za izvršene usluge.</t>
  </si>
  <si>
    <t>15.07.2026.</t>
  </si>
  <si>
    <t>Računi za pružene usluge 76/26, 81/26, 82/2683/26, 99/26, 106/26, 126/26, 134/26</t>
  </si>
  <si>
    <t>13.07.2026.</t>
  </si>
  <si>
    <t>DA
500.000,00 EUR</t>
  </si>
  <si>
    <t xml:space="preserve">1.Pristupnica za MasterCard Business karticu od dana 04.11.20216.-Partija 7825002253-Revolving credit card
2.Ugovor o otvaranju i vođenju transakcijskog računa te obavljanje platnih i ostalih usluga broj HR3641240031525000325
3.Ugovor o otvaranju i vođenju transakcijskog računa te obavljanje platnih i ostalih usluga broj 4124003-1170701142
4.Ugovor o otvaranju i vođenju transakcijskog računa te obavljanje platnih i ostalih usluga broj HR9441240031525000251 </t>
  </si>
  <si>
    <t>Ugovor br. 245-TTZ/2017 o pružanju usluga tehničke i tjelesne zaštite, Aneks 1 Ugovora i Aneks 2 Ugovora</t>
  </si>
  <si>
    <t>DA
6.636,14 EUR</t>
  </si>
  <si>
    <t>Izvod otvorenih stavaka, računi i otpremnice</t>
  </si>
  <si>
    <t>16.07.2026.</t>
  </si>
  <si>
    <t>14.07.2026.</t>
  </si>
  <si>
    <t>Ovrha i redovni računi</t>
  </si>
  <si>
    <t>68-753/0204</t>
  </si>
  <si>
    <t>CONRAD VON HOTZENDORFSTRASSE 14-18, 8010 GRAZ, AUSTRIA</t>
  </si>
  <si>
    <t>NE</t>
  </si>
  <si>
    <t>09.07.2026.</t>
  </si>
  <si>
    <t>Porezne tražbine</t>
  </si>
  <si>
    <t>REPUBLIK OSTERREICH, DIENSTSTELLE GRAZ-STADT (68)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</si>
  <si>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prijavu tražbine dostavio neposrednom dostavom</t>
    </r>
  </si>
  <si>
    <t>REPUBLIKA HRVATSKA MINISTARSTVO FINANCIJA</t>
  </si>
  <si>
    <t>18683136487</t>
  </si>
  <si>
    <t>Katančićeva ulica 5, 10000 Zagreb</t>
  </si>
  <si>
    <t>Porezni dug</t>
  </si>
  <si>
    <t>DA
22.115,64 EUR</t>
  </si>
  <si>
    <t>Razlučno pravo</t>
  </si>
  <si>
    <t>Rješenje Republike Hrvatske, Ministarstva financija, Porezne uprave, Područnog ureda Rijeka o ovrsi pljenidbom, procjenom i prodajom motornog vozila, klasa: UP/I-415-02/26-01/2062, ur.broj: 513-07-08/26-3 od 02.06.2026.
​Zahtjev Republike Hrvatske, Ministarstva financija, Porezne uprave, Područnog ureda Rijeka Ministarstvu unutarnjih poslova za upis zabrane otuđenja vozila radi osiguranja naplate poreznog duga, klasa: UP/I-415-02/26-01/2062, ur.broj: 513-07-08/26-6 od 03.06.2026.
​Potvrda Ministarstva unutarnjih poslova o upisu zabrane otuđenja i opterećenja motornog vozila, klasa: 211-02/26-09/1409 od 10.06.2026.</t>
  </si>
  <si>
    <t>1.Teretni automobil CITROËN 35 L 2.8HDI C-113886/JUMPER, godina proizvodnje 2002., broj šasije: VF7ZCPMHC17030153, registarske oznake RI133TV
2.​Teretni automobil PEUGEOT 1,6 HDI/PARTNER, godina proizvodnje 2012., broj šasije: VF37F9HECBJ803396, registarske oznake RI9049E
​3.Teretni automobil PEUGEOT 1.6 HDI/PARTNER, godina proizvodnje 2014., broj šasije: VF37A9HF0EN515915, registarske oznake RI5266E
​4.Teretni automobil VOLKSWAGEN 2.0 SDI/CADDY FURGON, godina proizvodnje 2006., broj šasije: WV1ZZZ2KZ6X025243, registarske oznake RI526OA</t>
  </si>
  <si>
    <t>IOS od 08.07.2026. i svi pripadajući računi koji dokazuju potraživanje</t>
  </si>
  <si>
    <t>15475319748</t>
  </si>
  <si>
    <t>MARITERM d.o.o.</t>
  </si>
  <si>
    <t>DRAŽICE ZAMET 123 D, 51000 RIJEKA</t>
  </si>
  <si>
    <t>17.07.2026.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</si>
  <si>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prijavu tražbine dostavio neposrednom dostavom.
</t>
    </r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u prijavi tražbine iskazao pogrešan obračun dospjele tražbine (986,70 EUR)
</t>
    </r>
  </si>
  <si>
    <t>ugovor - narudžbenica</t>
  </si>
  <si>
    <t>Ugovor o obavljanju usluga certificiranja, obračun naknade za provedbu osnova za plaćanje-prisilna naplata</t>
  </si>
  <si>
    <t>Ugovor</t>
  </si>
  <si>
    <t xml:space="preserve">  </t>
  </si>
  <si>
    <t>Ugovor o kupoprodaji</t>
  </si>
  <si>
    <t>20.07.2026.
17.07.2026.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</si>
  <si>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prijavu tražbine dostavio putem pošte i neposrednom dostavom</t>
    </r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</si>
  <si>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u prijavi tražbine iskazao pogrešan iznos dospjele tražbine (4.093,07+69,30=4.162,37 EUR)</t>
    </r>
  </si>
  <si>
    <t>20.07.2026.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</si>
  <si>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prijavu tražbine dostavio putem neposredne dostave</t>
    </r>
  </si>
  <si>
    <t>Računi, obračun zateznih kamata</t>
  </si>
  <si>
    <t>Računi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</si>
  <si>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prijedlogu naveo nepotpun naziv vjerovnika (VODOVOD I KANALIZACIJA d.o.o.)
</t>
    </r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prijavu tražbine dostavio putem neposredne dostave</t>
    </r>
  </si>
  <si>
    <t>Pružanje vodnih usluga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</si>
  <si>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nije dostavio potpunu prijavu tražbine (nedostaje str. 2)</t>
    </r>
  </si>
  <si>
    <t>21.07.2026.</t>
  </si>
  <si>
    <t>IOS od 20.07.2026. i svi pripadajući računi koji dokazuju potraživanje</t>
  </si>
  <si>
    <t>DA
11.394,27 EUR</t>
  </si>
  <si>
    <t>23.07.2026.</t>
  </si>
  <si>
    <t>Pravomoćno Rješenje o ovrsi na temelju vjerodostojne isprave od j.b. Srđana Markiša kao povj. Suda Ovrv-340/2026, UPP/OS-Ovrv 13/2026</t>
  </si>
  <si>
    <t>30.07.2026.</t>
  </si>
  <si>
    <t>Temeljem izdanih računa i pripadajućih otpremnica</t>
  </si>
  <si>
    <t>27.07.2026.</t>
  </si>
  <si>
    <t>Rješenje o ovrsi doneseno od strane Općinskog suda u Rijeci, Javnog bilježnika Mirte Dremil Štefančić, poslovni broj: Ovrv-7478/2026, UPP/OS-Ovrv-287/2026 od dana 29.04.2026.godine s potvrdom pravomoćnosti i ovršnosti od dana 21.05.2026. godine</t>
  </si>
  <si>
    <t>Ugovor o otvaranju transakcijskog računa (račun br. 2488001-1100133598) od 24. travnja 2017. godine - naknada iz Ugovora</t>
  </si>
  <si>
    <t>DA
204.041,26 EUR</t>
  </si>
  <si>
    <t>Ugovor o kreditu, br. kreditnog računa 51002977 od dana 11. srpnja 2018. godine, temeljem Ugovora o okvirnom iznosu zaduženja, br. 030-59000395 i Sporazuma radi osiguranja novčane tražbine zasnivanjem založnog prava (hipoteke) na nekretninama od dana 24. travnja 2017. godine te pripadajućih Aneksa broj 1 Ugovora o okvirnom iznosu zaduženja, br. 030-59000395 i Sporazuma radi osiguranja novčane tražbine zasnivanjem založnog prava (hipoteke) na nekretninama od dana 30. listopada 2017. godine te Aneksa broj 2 Ugovora o okvirnom iznosu zaduženja, br. 030-59000395 i Sporazuma radi osiguranja novčane tražbine zasnivanjem založnog prava (hipoteke) na nekretninama od dana 9. ožujka 2018. godine; preslike u privitku</t>
  </si>
  <si>
    <t>DA
233.393,15 EUR</t>
  </si>
  <si>
    <t>DA
156.648,63 EUR</t>
  </si>
  <si>
    <t>Ugovor o kreditu, br. kreditnog računa 51002675, temeljem Ugovora o okvirnom iznosu zaduženja, br. 030-59000395 i Sporazuma radi osiguranja novčane tražbine zasnivanjem založnog prava (hipoteke) na nekretninama od dana 24. travnja 2017. godine te pripadajućih Aneksa broj 1 Ugovora o okvirnom iznosu zaduženja, br. 030-59000395 i Sporazuma radi osiguranja novčane tražbine zasnivanjem založnog prava (hipoteke) na nekretninama od dana 30. listopada 2017. godine te Aneksa broj 2 Ugovora o okvirnom iznosu zaduženja, br. 030-59000395 i Sporazuma radi osiguranja novčane tražbine zasnivanjem založnog prava (hipoteke) na nekretninama od dana 9. ožujka 2018. godine; preslike u privitku</t>
  </si>
  <si>
    <t xml:space="preserve">DA
 90.550,08 EUR
</t>
  </si>
  <si>
    <t>Ugovor o kreditu, br. kreditnog računa 51002976 od dana 11. srpnja 2018. godine, temeljem Ugovora o okvirnom iznosu zaduženja, br. 030-59000395 i Sporazuma radi osiguranja novčane tražbine zasnivanjem založnog prava (hipoteke) na nekretninama od dana 24. travnja 2017. godine te pripadajućih Aneksa broj 1 Ugovora o okvirnom iznosu zaduženja, br. 030-59000395 i Sporazuma radi osiguranja novčane tražbine zasnivanjem založnog prava (hipoteke) na nekretninama od dana 30. listopada 2017. godine te Aneksa broj 2 Ugovora o okvirnom iznosu zaduženja, br. 030-59000395 i Sporazuma radi osiguranja novčane tražbine zasnivanjem založnog prava (hipoteke) na nekretninama od dana 9. ožujka 2018. godine; preslike u pritivku</t>
  </si>
  <si>
    <t>Ugovor o dugoročnom kreditu, br. kreditnog računa 030-51002818 i Sporazum radi osiguranja novčane tražbine zasnivanjem založnog prava (hipoteke) na nekretninama od dana 14. ožujka 2018. godine; preslike u privitku</t>
  </si>
  <si>
    <t>Ugovor o dugoročnom kreditu, br. kreditnog računa 030-51002818 i Sporazum radi osiguranja novčane tražbine zasnivanjem založnog prava (hipoteke) na nekretninama od dana 14. ožujka 2018. godine</t>
  </si>
  <si>
    <t>Nekretnine upisane u zemljišnim knjigama Općinskog suda u Rijeci, Zemljišnoknjižni odjel Rijeka, i to:
-k.č.br. 75, u naravi ŠKRLJEVO, PAŠNJAK, pov. 617m2, upisana u zk. ul. 224, k.o. ŠKRLJEVO-NOVA (izvadak u privitku);
-k.č.br.77, u naravi ŠKRLJEVO, GOSPODARSKO DVORIŠTE, pov. 1463m2, upisana u zk. ul.227, k.o. ŠKRLJEVO-NOVA (IZVADAK U PRIVITKU);
-k.č.br. 76, u naravi ŠKRLJEVO, PAŠNJAK, pov. 2554 m2, upisana u zk. ul. 225, k.o. ŠKRLJEVO-NOVA (izvadak u privitku)</t>
  </si>
  <si>
    <t>24.07.2026.</t>
  </si>
  <si>
    <t>118-08-4012-26-37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</si>
</sst>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8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5" fontId="6" fillId="0" borderId="2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49" fontId="6" fillId="0" borderId="3" xfId="0" applyNumberFormat="1" applyFont="1" applyBorder="1" applyAlignment="1">
      <alignment horizontal="left" vertical="center" wrapText="1"/>
    </xf>
    <xf numFmtId="164" fontId="4" fillId="0" borderId="3" xfId="0" applyNumberFormat="1" applyFont="1" applyBorder="1" applyAlignment="1">
      <alignment horizontal="left" vertical="center" wrapText="1"/>
    </xf>
    <xf numFmtId="14" fontId="4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164" fontId="4" fillId="0" borderId="5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5" fontId="6" fillId="0" borderId="5" xfId="0" applyNumberFormat="1" applyFont="1" applyBorder="1" applyAlignment="1">
      <alignment horizontal="center" vertical="center"/>
    </xf>
    <xf numFmtId="165" fontId="6" fillId="0" borderId="3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165" fontId="6" fillId="0" borderId="5" xfId="0" applyNumberFormat="1" applyFont="1" applyBorder="1" applyAlignment="1">
      <alignment horizontal="right" vertical="center"/>
    </xf>
    <xf numFmtId="165" fontId="6" fillId="0" borderId="6" xfId="0" applyNumberFormat="1" applyFont="1" applyBorder="1" applyAlignment="1">
      <alignment horizontal="right" vertical="center"/>
    </xf>
    <xf numFmtId="165" fontId="6" fillId="0" borderId="3" xfId="0" applyNumberFormat="1" applyFont="1" applyBorder="1" applyAlignment="1">
      <alignment horizontal="right" vertical="center"/>
    </xf>
    <xf numFmtId="164" fontId="4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8"/>
  <sheetViews>
    <sheetView tabSelected="1" zoomScaleNormal="100" workbookViewId="0">
      <selection activeCell="D7" sqref="D7:T7"/>
    </sheetView>
  </sheetViews>
  <sheetFormatPr defaultRowHeight="13.2" x14ac:dyDescent="0.25"/>
  <cols>
    <col min="1" max="1" width="4.33203125" style="1" customWidth="1"/>
    <col min="2" max="2" width="25" style="8" bestFit="1" customWidth="1"/>
    <col min="3" max="3" width="14.5546875" style="8" customWidth="1"/>
    <col min="4" max="4" width="17.44140625" style="10" customWidth="1"/>
    <col min="5" max="5" width="8.33203125" style="1" customWidth="1"/>
    <col min="6" max="6" width="10" style="1" customWidth="1"/>
    <col min="7" max="7" width="9.44140625" style="1" customWidth="1"/>
    <col min="8" max="8" width="17.44140625" style="1" bestFit="1" customWidth="1"/>
    <col min="9" max="9" width="7.88671875" style="1" customWidth="1"/>
    <col min="10" max="10" width="9.6640625" style="1" customWidth="1"/>
    <col min="11" max="11" width="8.44140625" style="1" customWidth="1"/>
    <col min="12" max="12" width="13.6640625" style="1" customWidth="1"/>
    <col min="13" max="13" width="9.44140625" style="1" customWidth="1"/>
    <col min="14" max="14" width="12.88671875" style="1" customWidth="1"/>
    <col min="15" max="15" width="11" style="1" customWidth="1"/>
    <col min="16" max="16" width="12.44140625" style="1" customWidth="1"/>
    <col min="17" max="17" width="11.33203125" style="1" customWidth="1"/>
    <col min="18" max="18" width="33.5546875" style="1" customWidth="1"/>
    <col min="19" max="19" width="24" style="1" customWidth="1"/>
    <col min="20" max="20" width="11.6640625" style="1" customWidth="1"/>
  </cols>
  <sheetData>
    <row r="1" spans="1:20" s="4" customFormat="1" ht="12" x14ac:dyDescent="0.2">
      <c r="A1" s="26" t="s">
        <v>0</v>
      </c>
      <c r="B1" s="26"/>
      <c r="C1" s="26"/>
      <c r="D1" s="28" t="s">
        <v>1</v>
      </c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</row>
    <row r="2" spans="1:20" s="4" customFormat="1" ht="10.199999999999999" x14ac:dyDescent="0.2">
      <c r="A2" s="26" t="s">
        <v>2</v>
      </c>
      <c r="B2" s="26"/>
      <c r="C2" s="26"/>
      <c r="D2" s="29" t="s">
        <v>80</v>
      </c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</row>
    <row r="3" spans="1:20" s="4" customFormat="1" ht="10.199999999999999" x14ac:dyDescent="0.2">
      <c r="A3" s="26" t="s">
        <v>21</v>
      </c>
      <c r="B3" s="26" t="s">
        <v>3</v>
      </c>
      <c r="C3" s="26"/>
      <c r="D3" s="27" t="s">
        <v>33</v>
      </c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</row>
    <row r="4" spans="1:20" s="4" customFormat="1" ht="10.199999999999999" x14ac:dyDescent="0.2">
      <c r="A4" s="26" t="s">
        <v>22</v>
      </c>
      <c r="B4" s="26"/>
      <c r="C4" s="26"/>
      <c r="D4" s="27" t="s">
        <v>352</v>
      </c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</row>
    <row r="5" spans="1:20" s="4" customFormat="1" ht="10.199999999999999" x14ac:dyDescent="0.2">
      <c r="A5" s="26" t="s">
        <v>4</v>
      </c>
      <c r="B5" s="26"/>
      <c r="C5" s="26"/>
      <c r="D5" s="27" t="s">
        <v>32</v>
      </c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</row>
    <row r="6" spans="1:20" s="4" customFormat="1" ht="10.199999999999999" x14ac:dyDescent="0.2">
      <c r="A6" s="26" t="s">
        <v>5</v>
      </c>
      <c r="B6" s="26"/>
      <c r="C6" s="26"/>
      <c r="D6" s="27" t="s">
        <v>34</v>
      </c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</row>
    <row r="7" spans="1:20" s="4" customFormat="1" ht="10.199999999999999" x14ac:dyDescent="0.2">
      <c r="A7" s="26" t="s">
        <v>6</v>
      </c>
      <c r="B7" s="26" t="s">
        <v>3</v>
      </c>
      <c r="C7" s="26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</row>
    <row r="8" spans="1:20" s="4" customFormat="1" ht="10.199999999999999" x14ac:dyDescent="0.2">
      <c r="A8" s="26" t="s">
        <v>7</v>
      </c>
      <c r="B8" s="26"/>
      <c r="C8" s="26"/>
      <c r="D8" s="27" t="s">
        <v>35</v>
      </c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</row>
    <row r="9" spans="1:20" s="4" customFormat="1" ht="10.199999999999999" x14ac:dyDescent="0.2">
      <c r="A9" s="26" t="s">
        <v>8</v>
      </c>
      <c r="B9" s="26"/>
      <c r="C9" s="26"/>
      <c r="D9" s="30" t="s">
        <v>36</v>
      </c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</row>
    <row r="10" spans="1:20" s="4" customFormat="1" ht="10.199999999999999" x14ac:dyDescent="0.2">
      <c r="A10" s="26" t="s">
        <v>9</v>
      </c>
      <c r="B10" s="26"/>
      <c r="C10" s="26"/>
      <c r="D10" s="27" t="s">
        <v>37</v>
      </c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</row>
    <row r="11" spans="1:20" s="4" customFormat="1" ht="10.199999999999999" x14ac:dyDescent="0.2">
      <c r="A11" s="5"/>
      <c r="B11" s="7"/>
      <c r="C11" s="7"/>
      <c r="D11" s="9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10</v>
      </c>
      <c r="B12" s="2" t="s">
        <v>11</v>
      </c>
      <c r="C12" s="2" t="s">
        <v>12</v>
      </c>
      <c r="D12" s="2" t="s">
        <v>13</v>
      </c>
      <c r="E12" s="2" t="s">
        <v>14</v>
      </c>
      <c r="F12" s="2" t="s">
        <v>15</v>
      </c>
      <c r="G12" s="2" t="s">
        <v>25</v>
      </c>
      <c r="H12" s="11" t="s">
        <v>26</v>
      </c>
      <c r="I12" s="2" t="s">
        <v>16</v>
      </c>
      <c r="J12" s="2" t="s">
        <v>17</v>
      </c>
      <c r="K12" s="2" t="s">
        <v>27</v>
      </c>
      <c r="L12" s="2" t="s">
        <v>28</v>
      </c>
      <c r="M12" s="2" t="s">
        <v>29</v>
      </c>
      <c r="N12" s="2" t="s">
        <v>23</v>
      </c>
      <c r="O12" s="2" t="s">
        <v>30</v>
      </c>
      <c r="P12" s="2" t="s">
        <v>31</v>
      </c>
      <c r="Q12" s="2" t="s">
        <v>18</v>
      </c>
      <c r="R12" s="2" t="s">
        <v>19</v>
      </c>
      <c r="S12" s="2" t="s">
        <v>20</v>
      </c>
      <c r="T12" s="2" t="s">
        <v>24</v>
      </c>
    </row>
    <row r="13" spans="1:20" ht="20.399999999999999" x14ac:dyDescent="0.25">
      <c r="A13" s="12">
        <v>1</v>
      </c>
      <c r="B13" s="13" t="s">
        <v>39</v>
      </c>
      <c r="C13" s="14" t="s">
        <v>38</v>
      </c>
      <c r="D13" s="13" t="s">
        <v>40</v>
      </c>
      <c r="E13" s="15"/>
      <c r="F13" s="12" t="s">
        <v>41</v>
      </c>
      <c r="G13" s="16"/>
      <c r="H13" s="17">
        <v>1697.55</v>
      </c>
      <c r="I13" s="18"/>
      <c r="J13" s="18"/>
      <c r="K13" s="19"/>
      <c r="L13" s="20"/>
      <c r="M13" s="19"/>
      <c r="N13" s="20"/>
      <c r="O13" s="19"/>
      <c r="P13" s="20"/>
      <c r="Q13" s="12"/>
      <c r="R13" s="13"/>
      <c r="S13" s="21"/>
      <c r="T13" s="15"/>
    </row>
    <row r="14" spans="1:20" ht="30.6" x14ac:dyDescent="0.25">
      <c r="A14" s="12">
        <v>2</v>
      </c>
      <c r="B14" s="13" t="s">
        <v>45</v>
      </c>
      <c r="C14" s="14" t="s">
        <v>46</v>
      </c>
      <c r="D14" s="13" t="s">
        <v>47</v>
      </c>
      <c r="E14" s="15"/>
      <c r="F14" s="12" t="s">
        <v>41</v>
      </c>
      <c r="G14" s="16"/>
      <c r="H14" s="17">
        <v>1875</v>
      </c>
      <c r="I14" s="18"/>
      <c r="J14" s="18"/>
      <c r="K14" s="19"/>
      <c r="L14" s="20"/>
      <c r="M14" s="19"/>
      <c r="N14" s="20"/>
      <c r="O14" s="19"/>
      <c r="P14" s="20"/>
      <c r="Q14" s="12"/>
      <c r="R14" s="13"/>
      <c r="S14" s="21"/>
      <c r="T14" s="15"/>
    </row>
    <row r="15" spans="1:20" ht="51" x14ac:dyDescent="0.25">
      <c r="A15" s="12">
        <v>3</v>
      </c>
      <c r="B15" s="13" t="s">
        <v>49</v>
      </c>
      <c r="C15" s="14" t="s">
        <v>48</v>
      </c>
      <c r="D15" s="13" t="s">
        <v>50</v>
      </c>
      <c r="E15" s="15" t="s">
        <v>275</v>
      </c>
      <c r="F15" s="12" t="s">
        <v>41</v>
      </c>
      <c r="G15" s="16"/>
      <c r="H15" s="17">
        <v>26809.87</v>
      </c>
      <c r="I15" s="18" t="s">
        <v>41</v>
      </c>
      <c r="J15" s="18" t="s">
        <v>314</v>
      </c>
      <c r="K15" s="19"/>
      <c r="L15" s="20">
        <f t="shared" ref="L15:L22" si="0">N15+P15</f>
        <v>11234.78</v>
      </c>
      <c r="M15" s="19"/>
      <c r="N15" s="20">
        <v>5617.39</v>
      </c>
      <c r="O15" s="19"/>
      <c r="P15" s="20">
        <v>5617.39</v>
      </c>
      <c r="Q15" s="12"/>
      <c r="R15" s="13"/>
      <c r="S15" s="21"/>
      <c r="T15" s="15" t="s">
        <v>325</v>
      </c>
    </row>
    <row r="16" spans="1:20" ht="61.2" x14ac:dyDescent="0.25">
      <c r="A16" s="12">
        <v>4</v>
      </c>
      <c r="B16" s="13" t="s">
        <v>51</v>
      </c>
      <c r="C16" s="14" t="s">
        <v>52</v>
      </c>
      <c r="D16" s="13" t="s">
        <v>53</v>
      </c>
      <c r="E16" s="15" t="s">
        <v>275</v>
      </c>
      <c r="F16" s="12" t="s">
        <v>41</v>
      </c>
      <c r="G16" s="16"/>
      <c r="H16" s="17">
        <v>6902.36</v>
      </c>
      <c r="I16" s="18" t="s">
        <v>41</v>
      </c>
      <c r="J16" s="18" t="s">
        <v>338</v>
      </c>
      <c r="K16" s="19"/>
      <c r="L16" s="20">
        <f t="shared" si="0"/>
        <v>11394.27</v>
      </c>
      <c r="M16" s="19"/>
      <c r="N16" s="20">
        <f>10281.75+791.49+321.03</f>
        <v>11394.27</v>
      </c>
      <c r="O16" s="19"/>
      <c r="P16" s="20"/>
      <c r="Q16" s="12" t="s">
        <v>333</v>
      </c>
      <c r="R16" s="13" t="s">
        <v>339</v>
      </c>
      <c r="S16" s="21"/>
      <c r="T16" s="15" t="s">
        <v>325</v>
      </c>
    </row>
    <row r="17" spans="1:20" ht="20.399999999999999" x14ac:dyDescent="0.25">
      <c r="A17" s="12">
        <v>5</v>
      </c>
      <c r="B17" s="13" t="s">
        <v>42</v>
      </c>
      <c r="C17" s="14" t="s">
        <v>43</v>
      </c>
      <c r="D17" s="13" t="s">
        <v>44</v>
      </c>
      <c r="E17" s="15" t="s">
        <v>275</v>
      </c>
      <c r="F17" s="12" t="s">
        <v>41</v>
      </c>
      <c r="G17" s="16"/>
      <c r="H17" s="17">
        <v>1956</v>
      </c>
      <c r="I17" s="18" t="s">
        <v>41</v>
      </c>
      <c r="J17" s="18" t="s">
        <v>314</v>
      </c>
      <c r="K17" s="19"/>
      <c r="L17" s="20">
        <f t="shared" si="0"/>
        <v>2187.56</v>
      </c>
      <c r="M17" s="19"/>
      <c r="N17" s="20">
        <f>1956+231.56</f>
        <v>2187.56</v>
      </c>
      <c r="O17" s="19"/>
      <c r="P17" s="20"/>
      <c r="Q17" s="12"/>
      <c r="R17" s="21" t="s">
        <v>316</v>
      </c>
      <c r="T17" s="15"/>
    </row>
    <row r="18" spans="1:20" ht="30.6" x14ac:dyDescent="0.25">
      <c r="A18" s="39">
        <v>6</v>
      </c>
      <c r="B18" s="41" t="s">
        <v>272</v>
      </c>
      <c r="C18" s="43" t="s">
        <v>273</v>
      </c>
      <c r="D18" s="41" t="s">
        <v>274</v>
      </c>
      <c r="E18" s="37" t="s">
        <v>275</v>
      </c>
      <c r="F18" s="39" t="s">
        <v>41</v>
      </c>
      <c r="G18" s="31"/>
      <c r="H18" s="49">
        <v>200000</v>
      </c>
      <c r="I18" s="35" t="s">
        <v>41</v>
      </c>
      <c r="J18" s="35" t="s">
        <v>351</v>
      </c>
      <c r="K18" s="19"/>
      <c r="L18" s="20">
        <f t="shared" si="0"/>
        <v>9.84</v>
      </c>
      <c r="M18" s="19"/>
      <c r="N18" s="20">
        <f>9.6+0.24</f>
        <v>9.84</v>
      </c>
      <c r="O18" s="19"/>
      <c r="P18" s="20"/>
      <c r="Q18" s="12"/>
      <c r="R18" s="13" t="s">
        <v>340</v>
      </c>
      <c r="S18" s="21"/>
      <c r="T18" s="15"/>
    </row>
    <row r="19" spans="1:20" ht="174" customHeight="1" x14ac:dyDescent="0.25">
      <c r="A19" s="47"/>
      <c r="B19" s="46"/>
      <c r="C19" s="48"/>
      <c r="D19" s="46"/>
      <c r="E19" s="53"/>
      <c r="F19" s="47"/>
      <c r="G19" s="52"/>
      <c r="H19" s="50"/>
      <c r="I19" s="45"/>
      <c r="J19" s="45"/>
      <c r="K19" s="19"/>
      <c r="L19" s="20">
        <f t="shared" si="0"/>
        <v>204041.26</v>
      </c>
      <c r="M19" s="19"/>
      <c r="N19" s="20">
        <f>150000+16680.64+37360.62</f>
        <v>204041.26</v>
      </c>
      <c r="O19" s="19"/>
      <c r="P19" s="20"/>
      <c r="Q19" s="12" t="s">
        <v>341</v>
      </c>
      <c r="R19" s="13" t="s">
        <v>347</v>
      </c>
      <c r="S19" s="21"/>
      <c r="T19" s="15"/>
    </row>
    <row r="20" spans="1:20" ht="183" customHeight="1" x14ac:dyDescent="0.25">
      <c r="A20" s="47"/>
      <c r="B20" s="46"/>
      <c r="C20" s="48"/>
      <c r="D20" s="46"/>
      <c r="E20" s="53"/>
      <c r="F20" s="47"/>
      <c r="G20" s="52"/>
      <c r="H20" s="50"/>
      <c r="I20" s="45"/>
      <c r="J20" s="45"/>
      <c r="K20" s="19"/>
      <c r="L20" s="20">
        <f t="shared" si="0"/>
        <v>233393.15</v>
      </c>
      <c r="M20" s="19"/>
      <c r="N20" s="20">
        <f>150000+16285.93+66423.71+19.9+663.61</f>
        <v>233393.15</v>
      </c>
      <c r="O20" s="19"/>
      <c r="P20" s="20"/>
      <c r="Q20" s="12" t="s">
        <v>343</v>
      </c>
      <c r="R20" s="13" t="s">
        <v>342</v>
      </c>
      <c r="S20" s="21"/>
      <c r="T20" s="15"/>
    </row>
    <row r="21" spans="1:20" ht="153" x14ac:dyDescent="0.25">
      <c r="A21" s="47"/>
      <c r="B21" s="46"/>
      <c r="C21" s="48"/>
      <c r="D21" s="46"/>
      <c r="E21" s="53"/>
      <c r="F21" s="47"/>
      <c r="G21" s="52"/>
      <c r="H21" s="50"/>
      <c r="I21" s="45"/>
      <c r="J21" s="45"/>
      <c r="K21" s="19"/>
      <c r="L21" s="20">
        <f t="shared" si="0"/>
        <v>156648.63</v>
      </c>
      <c r="M21" s="19"/>
      <c r="N21" s="20">
        <f>100000+12422.87+44225.76</f>
        <v>156648.63</v>
      </c>
      <c r="O21" s="19"/>
      <c r="P21" s="20"/>
      <c r="Q21" s="12" t="s">
        <v>344</v>
      </c>
      <c r="R21" s="13" t="s">
        <v>345</v>
      </c>
      <c r="S21" s="21"/>
      <c r="T21" s="15"/>
    </row>
    <row r="22" spans="1:20" ht="51" x14ac:dyDescent="0.25">
      <c r="A22" s="47"/>
      <c r="B22" s="46"/>
      <c r="C22" s="48"/>
      <c r="D22" s="46"/>
      <c r="E22" s="38"/>
      <c r="F22" s="47"/>
      <c r="G22" s="52"/>
      <c r="H22" s="50"/>
      <c r="I22" s="45"/>
      <c r="J22" s="45"/>
      <c r="K22" s="19"/>
      <c r="L22" s="20">
        <f t="shared" si="0"/>
        <v>90550.080000000002</v>
      </c>
      <c r="M22" s="19"/>
      <c r="N22" s="20">
        <f>85761.61+208.56+4579.91</f>
        <v>90550.080000000002</v>
      </c>
      <c r="O22" s="19"/>
      <c r="P22" s="20"/>
      <c r="Q22" s="12" t="s">
        <v>346</v>
      </c>
      <c r="R22" s="13" t="s">
        <v>348</v>
      </c>
      <c r="S22" s="21"/>
      <c r="T22" s="15"/>
    </row>
    <row r="23" spans="1:20" ht="163.19999999999999" x14ac:dyDescent="0.25">
      <c r="A23" s="40"/>
      <c r="B23" s="42"/>
      <c r="C23" s="44"/>
      <c r="D23" s="42"/>
      <c r="E23" s="15" t="s">
        <v>307</v>
      </c>
      <c r="F23" s="40"/>
      <c r="G23" s="32"/>
      <c r="H23" s="51"/>
      <c r="I23" s="36"/>
      <c r="J23" s="36"/>
      <c r="K23" s="19"/>
      <c r="L23" s="20"/>
      <c r="M23" s="19"/>
      <c r="N23" s="20"/>
      <c r="O23" s="19"/>
      <c r="P23" s="20"/>
      <c r="Q23" s="12"/>
      <c r="R23" s="13" t="s">
        <v>349</v>
      </c>
      <c r="S23" s="21" t="s">
        <v>350</v>
      </c>
      <c r="T23" s="15"/>
    </row>
    <row r="24" spans="1:20" ht="20.399999999999999" x14ac:dyDescent="0.25">
      <c r="A24" s="12">
        <v>7</v>
      </c>
      <c r="B24" s="13" t="s">
        <v>54</v>
      </c>
      <c r="C24" s="14" t="s">
        <v>55</v>
      </c>
      <c r="D24" s="13" t="s">
        <v>56</v>
      </c>
      <c r="E24" s="15"/>
      <c r="F24" s="12" t="s">
        <v>41</v>
      </c>
      <c r="G24" s="16"/>
      <c r="H24" s="17">
        <v>663.61</v>
      </c>
      <c r="I24" s="18"/>
      <c r="J24" s="18"/>
      <c r="K24" s="19"/>
      <c r="L24" s="20"/>
      <c r="M24" s="19"/>
      <c r="N24" s="20"/>
      <c r="O24" s="19"/>
      <c r="P24" s="20"/>
      <c r="Q24" s="12"/>
      <c r="R24" s="13"/>
      <c r="S24" s="21"/>
      <c r="T24" s="15"/>
    </row>
    <row r="25" spans="1:20" ht="61.2" x14ac:dyDescent="0.25">
      <c r="A25" s="12">
        <v>8</v>
      </c>
      <c r="B25" s="13" t="s">
        <v>58</v>
      </c>
      <c r="C25" s="14" t="s">
        <v>57</v>
      </c>
      <c r="D25" s="13" t="s">
        <v>59</v>
      </c>
      <c r="E25" s="15" t="s">
        <v>275</v>
      </c>
      <c r="F25" s="12" t="s">
        <v>41</v>
      </c>
      <c r="G25" s="16"/>
      <c r="H25" s="17">
        <v>11892.33</v>
      </c>
      <c r="I25" s="18" t="s">
        <v>41</v>
      </c>
      <c r="J25" s="18" t="s">
        <v>292</v>
      </c>
      <c r="K25" s="19"/>
      <c r="L25" s="20">
        <f>N25+P25</f>
        <v>13244.98</v>
      </c>
      <c r="M25" s="19"/>
      <c r="N25" s="20">
        <f>12233.48+1011.5</f>
        <v>13244.98</v>
      </c>
      <c r="O25" s="19"/>
      <c r="P25" s="20"/>
      <c r="Q25" s="12"/>
      <c r="R25" s="13" t="s">
        <v>320</v>
      </c>
      <c r="S25" s="21"/>
      <c r="T25" s="15" t="s">
        <v>64</v>
      </c>
    </row>
    <row r="26" spans="1:20" ht="61.2" x14ac:dyDescent="0.25">
      <c r="A26" s="12">
        <v>9</v>
      </c>
      <c r="B26" s="13" t="s">
        <v>61</v>
      </c>
      <c r="C26" s="14" t="s">
        <v>60</v>
      </c>
      <c r="D26" s="13" t="s">
        <v>62</v>
      </c>
      <c r="E26" s="15"/>
      <c r="F26" s="12" t="s">
        <v>41</v>
      </c>
      <c r="G26" s="16"/>
      <c r="H26" s="17">
        <v>273.75</v>
      </c>
      <c r="I26" s="18"/>
      <c r="J26" s="18"/>
      <c r="K26" s="19"/>
      <c r="L26" s="20"/>
      <c r="M26" s="19"/>
      <c r="N26" s="20"/>
      <c r="O26" s="19"/>
      <c r="P26" s="20"/>
      <c r="Q26" s="12"/>
      <c r="R26" s="13"/>
      <c r="S26" s="21"/>
      <c r="T26" s="15" t="s">
        <v>63</v>
      </c>
    </row>
    <row r="27" spans="1:20" ht="20.399999999999999" x14ac:dyDescent="0.25">
      <c r="A27" s="12">
        <v>10</v>
      </c>
      <c r="B27" s="13" t="s">
        <v>200</v>
      </c>
      <c r="C27" s="14" t="s">
        <v>198</v>
      </c>
      <c r="D27" s="13" t="s">
        <v>199</v>
      </c>
      <c r="E27" s="15"/>
      <c r="F27" s="12" t="s">
        <v>41</v>
      </c>
      <c r="G27" s="16"/>
      <c r="H27" s="17">
        <v>2000</v>
      </c>
      <c r="I27" s="18"/>
      <c r="J27" s="18"/>
      <c r="K27" s="19"/>
      <c r="L27" s="20"/>
      <c r="M27" s="19"/>
      <c r="N27" s="20"/>
      <c r="O27" s="19"/>
      <c r="P27" s="20"/>
      <c r="Q27" s="12"/>
      <c r="R27" s="13"/>
      <c r="S27" s="21"/>
      <c r="T27" s="15"/>
    </row>
    <row r="28" spans="1:20" ht="71.400000000000006" x14ac:dyDescent="0.25">
      <c r="A28" s="12">
        <v>11</v>
      </c>
      <c r="B28" s="13" t="s">
        <v>179</v>
      </c>
      <c r="C28" s="14" t="s">
        <v>177</v>
      </c>
      <c r="D28" s="13" t="s">
        <v>180</v>
      </c>
      <c r="E28" s="15" t="s">
        <v>275</v>
      </c>
      <c r="F28" s="12" t="s">
        <v>41</v>
      </c>
      <c r="G28" s="16"/>
      <c r="H28" s="17">
        <v>7715.77</v>
      </c>
      <c r="I28" s="18" t="s">
        <v>41</v>
      </c>
      <c r="J28" s="18" t="s">
        <v>331</v>
      </c>
      <c r="K28" s="19"/>
      <c r="L28" s="20">
        <f>N28+P28</f>
        <v>8691.27</v>
      </c>
      <c r="M28" s="19"/>
      <c r="N28" s="20">
        <f>7890.35+800.92</f>
        <v>8691.27</v>
      </c>
      <c r="O28" s="19"/>
      <c r="P28" s="20"/>
      <c r="Q28" s="12"/>
      <c r="R28" s="13" t="s">
        <v>332</v>
      </c>
      <c r="S28" s="21"/>
      <c r="T28" s="15" t="s">
        <v>178</v>
      </c>
    </row>
    <row r="29" spans="1:20" ht="40.799999999999997" x14ac:dyDescent="0.25">
      <c r="A29" s="12">
        <v>12</v>
      </c>
      <c r="B29" s="13" t="s">
        <v>65</v>
      </c>
      <c r="C29" s="14" t="s">
        <v>66</v>
      </c>
      <c r="D29" s="13" t="s">
        <v>67</v>
      </c>
      <c r="E29" s="15" t="s">
        <v>275</v>
      </c>
      <c r="F29" s="12" t="s">
        <v>41</v>
      </c>
      <c r="G29" s="16"/>
      <c r="H29" s="17">
        <v>4112.41</v>
      </c>
      <c r="I29" s="18" t="s">
        <v>41</v>
      </c>
      <c r="J29" s="18" t="s">
        <v>282</v>
      </c>
      <c r="K29" s="19"/>
      <c r="L29" s="20">
        <f>N29+P29</f>
        <v>4460.0599999999995</v>
      </c>
      <c r="M29" s="19"/>
      <c r="N29" s="20">
        <f>4112.41+347.65</f>
        <v>4460.0599999999995</v>
      </c>
      <c r="O29" s="19"/>
      <c r="P29" s="20"/>
      <c r="Q29" s="12"/>
      <c r="R29" s="13" t="s">
        <v>283</v>
      </c>
      <c r="S29" s="21"/>
      <c r="T29" s="15" t="s">
        <v>330</v>
      </c>
    </row>
    <row r="30" spans="1:20" ht="20.399999999999999" x14ac:dyDescent="0.25">
      <c r="A30" s="12">
        <v>13</v>
      </c>
      <c r="B30" s="13" t="s">
        <v>68</v>
      </c>
      <c r="C30" s="14" t="s">
        <v>70</v>
      </c>
      <c r="D30" s="13" t="s">
        <v>69</v>
      </c>
      <c r="E30" s="15"/>
      <c r="F30" s="12" t="s">
        <v>41</v>
      </c>
      <c r="G30" s="16"/>
      <c r="H30" s="17">
        <v>5313.82</v>
      </c>
      <c r="I30" s="18"/>
      <c r="J30" s="18"/>
      <c r="K30" s="19"/>
      <c r="L30" s="20"/>
      <c r="M30" s="19"/>
      <c r="N30" s="20"/>
      <c r="O30" s="19"/>
      <c r="P30" s="20"/>
      <c r="Q30" s="12"/>
      <c r="R30" s="13"/>
      <c r="S30" s="21"/>
      <c r="T30" s="21"/>
    </row>
    <row r="31" spans="1:20" ht="20.399999999999999" x14ac:dyDescent="0.25">
      <c r="A31" s="12">
        <v>14</v>
      </c>
      <c r="B31" s="13" t="s">
        <v>83</v>
      </c>
      <c r="C31" s="14" t="s">
        <v>81</v>
      </c>
      <c r="D31" s="13" t="s">
        <v>82</v>
      </c>
      <c r="E31" s="15"/>
      <c r="F31" s="12" t="s">
        <v>41</v>
      </c>
      <c r="G31" s="16"/>
      <c r="H31" s="17">
        <v>2737.5</v>
      </c>
      <c r="I31" s="18"/>
      <c r="J31" s="18"/>
      <c r="K31" s="19"/>
      <c r="L31" s="20"/>
      <c r="M31" s="19"/>
      <c r="N31" s="20"/>
      <c r="O31" s="19"/>
      <c r="P31" s="20"/>
      <c r="Q31" s="12"/>
      <c r="R31" s="13"/>
      <c r="S31" s="21"/>
      <c r="T31" s="15"/>
    </row>
    <row r="32" spans="1:20" ht="20.399999999999999" x14ac:dyDescent="0.25">
      <c r="A32" s="12">
        <v>15</v>
      </c>
      <c r="B32" s="13" t="s">
        <v>74</v>
      </c>
      <c r="C32" s="14" t="s">
        <v>76</v>
      </c>
      <c r="D32" s="13" t="s">
        <v>75</v>
      </c>
      <c r="E32" s="15"/>
      <c r="F32" s="12" t="s">
        <v>41</v>
      </c>
      <c r="G32" s="16"/>
      <c r="H32" s="17">
        <v>709.51</v>
      </c>
      <c r="I32" s="18"/>
      <c r="J32" s="18"/>
      <c r="K32" s="19"/>
      <c r="L32" s="20"/>
      <c r="M32" s="19"/>
      <c r="N32" s="20"/>
      <c r="O32" s="19"/>
      <c r="P32" s="20"/>
      <c r="Q32" s="12"/>
      <c r="R32" s="13"/>
      <c r="S32" s="21"/>
      <c r="T32" s="15"/>
    </row>
    <row r="33" spans="1:20" ht="20.399999999999999" x14ac:dyDescent="0.25">
      <c r="A33" s="12">
        <v>16</v>
      </c>
      <c r="B33" s="13" t="s">
        <v>77</v>
      </c>
      <c r="C33" s="14" t="s">
        <v>78</v>
      </c>
      <c r="D33" s="13" t="s">
        <v>79</v>
      </c>
      <c r="E33" s="15"/>
      <c r="F33" s="12" t="s">
        <v>41</v>
      </c>
      <c r="G33" s="16"/>
      <c r="H33" s="17">
        <v>640</v>
      </c>
      <c r="I33" s="18"/>
      <c r="J33" s="18"/>
      <c r="K33" s="19"/>
      <c r="L33" s="20"/>
      <c r="M33" s="19"/>
      <c r="N33" s="20"/>
      <c r="O33" s="19"/>
      <c r="P33" s="20"/>
      <c r="Q33" s="12"/>
      <c r="R33" s="13"/>
      <c r="S33" s="21"/>
      <c r="T33" s="15"/>
    </row>
    <row r="34" spans="1:20" ht="153" x14ac:dyDescent="0.25">
      <c r="A34" s="12">
        <v>17</v>
      </c>
      <c r="B34" s="13" t="s">
        <v>92</v>
      </c>
      <c r="C34" s="14" t="s">
        <v>91</v>
      </c>
      <c r="D34" s="13" t="s">
        <v>93</v>
      </c>
      <c r="E34" s="15"/>
      <c r="F34" s="12" t="s">
        <v>41</v>
      </c>
      <c r="G34" s="16"/>
      <c r="H34" s="17">
        <v>1161.32</v>
      </c>
      <c r="I34" s="18"/>
      <c r="J34" s="18"/>
      <c r="K34" s="19"/>
      <c r="L34" s="20"/>
      <c r="M34" s="19"/>
      <c r="N34" s="20"/>
      <c r="O34" s="19"/>
      <c r="P34" s="20"/>
      <c r="Q34" s="12"/>
      <c r="R34" s="13"/>
      <c r="S34" s="21"/>
      <c r="T34" s="15" t="s">
        <v>94</v>
      </c>
    </row>
    <row r="35" spans="1:20" ht="20.399999999999999" x14ac:dyDescent="0.25">
      <c r="A35" s="12">
        <v>18</v>
      </c>
      <c r="B35" s="13" t="s">
        <v>85</v>
      </c>
      <c r="C35" s="14" t="s">
        <v>84</v>
      </c>
      <c r="D35" s="13" t="s">
        <v>86</v>
      </c>
      <c r="E35" s="15"/>
      <c r="F35" s="12" t="s">
        <v>41</v>
      </c>
      <c r="G35" s="16"/>
      <c r="H35" s="17">
        <v>140.56</v>
      </c>
      <c r="I35" s="18"/>
      <c r="J35" s="18"/>
      <c r="K35" s="19"/>
      <c r="L35" s="20"/>
      <c r="M35" s="19"/>
      <c r="N35" s="20"/>
      <c r="O35" s="19"/>
      <c r="P35" s="20"/>
      <c r="Q35" s="12"/>
      <c r="R35" s="13"/>
      <c r="S35" s="21"/>
      <c r="T35" s="15"/>
    </row>
    <row r="36" spans="1:20" ht="61.2" x14ac:dyDescent="0.25">
      <c r="A36" s="12">
        <v>19</v>
      </c>
      <c r="B36" s="13" t="s">
        <v>88</v>
      </c>
      <c r="C36" s="14" t="s">
        <v>87</v>
      </c>
      <c r="D36" s="13" t="s">
        <v>89</v>
      </c>
      <c r="E36" s="15"/>
      <c r="F36" s="12" t="s">
        <v>41</v>
      </c>
      <c r="G36" s="16"/>
      <c r="H36" s="17">
        <v>7.3</v>
      </c>
      <c r="I36" s="18"/>
      <c r="J36" s="18"/>
      <c r="K36" s="19"/>
      <c r="L36" s="20"/>
      <c r="M36" s="19"/>
      <c r="N36" s="20"/>
      <c r="O36" s="19"/>
      <c r="P36" s="20"/>
      <c r="Q36" s="12"/>
      <c r="R36" s="13"/>
      <c r="S36" s="21"/>
      <c r="T36" s="15" t="s">
        <v>90</v>
      </c>
    </row>
    <row r="37" spans="1:20" ht="20.399999999999999" x14ac:dyDescent="0.25">
      <c r="A37" s="12">
        <v>20</v>
      </c>
      <c r="B37" s="13" t="s">
        <v>97</v>
      </c>
      <c r="C37" s="14" t="s">
        <v>95</v>
      </c>
      <c r="D37" s="13" t="s">
        <v>96</v>
      </c>
      <c r="E37" s="15"/>
      <c r="F37" s="12" t="s">
        <v>41</v>
      </c>
      <c r="G37" s="16"/>
      <c r="H37" s="17">
        <v>1300</v>
      </c>
      <c r="I37" s="18"/>
      <c r="J37" s="18"/>
      <c r="K37" s="19"/>
      <c r="L37" s="20"/>
      <c r="M37" s="19"/>
      <c r="N37" s="20"/>
      <c r="O37" s="19"/>
      <c r="P37" s="20"/>
      <c r="Q37" s="12"/>
      <c r="R37" s="13"/>
      <c r="S37" s="21"/>
      <c r="T37" s="15"/>
    </row>
    <row r="38" spans="1:20" x14ac:dyDescent="0.25">
      <c r="A38" s="12">
        <v>21</v>
      </c>
      <c r="B38" s="13" t="s">
        <v>184</v>
      </c>
      <c r="C38" s="14"/>
      <c r="D38" s="13"/>
      <c r="E38" s="15"/>
      <c r="F38" s="12" t="s">
        <v>41</v>
      </c>
      <c r="G38" s="16"/>
      <c r="H38" s="17">
        <v>4200</v>
      </c>
      <c r="I38" s="18"/>
      <c r="J38" s="18"/>
      <c r="K38" s="19"/>
      <c r="L38" s="20"/>
      <c r="M38" s="19"/>
      <c r="N38" s="20"/>
      <c r="O38" s="19"/>
      <c r="P38" s="20"/>
      <c r="Q38" s="12"/>
      <c r="R38" s="13"/>
      <c r="S38" s="21"/>
      <c r="T38" s="15"/>
    </row>
    <row r="39" spans="1:20" ht="61.2" x14ac:dyDescent="0.25">
      <c r="A39" s="12">
        <v>22</v>
      </c>
      <c r="B39" s="13" t="s">
        <v>99</v>
      </c>
      <c r="C39" s="14" t="s">
        <v>98</v>
      </c>
      <c r="D39" s="13" t="s">
        <v>100</v>
      </c>
      <c r="E39" s="15" t="s">
        <v>275</v>
      </c>
      <c r="F39" s="12" t="s">
        <v>41</v>
      </c>
      <c r="G39" s="16"/>
      <c r="H39" s="17">
        <v>26.59</v>
      </c>
      <c r="I39" s="18" t="s">
        <v>41</v>
      </c>
      <c r="J39" s="18" t="s">
        <v>292</v>
      </c>
      <c r="K39" s="19"/>
      <c r="L39" s="20">
        <f>N39+P39</f>
        <v>318.87</v>
      </c>
      <c r="M39" s="19"/>
      <c r="N39" s="20">
        <f>318.63+0.24</f>
        <v>318.87</v>
      </c>
      <c r="O39" s="19"/>
      <c r="P39" s="20"/>
      <c r="Q39" s="12"/>
      <c r="R39" s="13" t="s">
        <v>317</v>
      </c>
      <c r="S39" s="21"/>
      <c r="T39" s="15" t="s">
        <v>101</v>
      </c>
    </row>
    <row r="40" spans="1:20" ht="71.400000000000006" x14ac:dyDescent="0.25">
      <c r="A40" s="12">
        <v>23</v>
      </c>
      <c r="B40" s="13" t="s">
        <v>105</v>
      </c>
      <c r="C40" s="14" t="s">
        <v>102</v>
      </c>
      <c r="D40" s="13" t="s">
        <v>104</v>
      </c>
      <c r="E40" s="15"/>
      <c r="F40" s="12" t="s">
        <v>41</v>
      </c>
      <c r="G40" s="16"/>
      <c r="H40" s="17">
        <v>4399.0600000000004</v>
      </c>
      <c r="I40" s="18"/>
      <c r="J40" s="18"/>
      <c r="K40" s="19"/>
      <c r="L40" s="20"/>
      <c r="M40" s="19"/>
      <c r="N40" s="20"/>
      <c r="O40" s="19"/>
      <c r="P40" s="20"/>
      <c r="Q40" s="12"/>
      <c r="R40" s="13"/>
      <c r="S40" s="21"/>
      <c r="T40" s="15" t="s">
        <v>103</v>
      </c>
    </row>
    <row r="41" spans="1:20" ht="30.6" x14ac:dyDescent="0.25">
      <c r="A41" s="12">
        <v>24</v>
      </c>
      <c r="B41" s="13" t="s">
        <v>108</v>
      </c>
      <c r="C41" s="14" t="s">
        <v>106</v>
      </c>
      <c r="D41" s="13" t="s">
        <v>107</v>
      </c>
      <c r="E41" s="15" t="s">
        <v>275</v>
      </c>
      <c r="F41" s="12" t="s">
        <v>41</v>
      </c>
      <c r="G41" s="16"/>
      <c r="H41" s="17">
        <v>5857.5</v>
      </c>
      <c r="I41" s="18" t="s">
        <v>41</v>
      </c>
      <c r="J41" s="18" t="s">
        <v>334</v>
      </c>
      <c r="K41" s="19"/>
      <c r="L41" s="20">
        <f>N41+P41</f>
        <v>5857.5</v>
      </c>
      <c r="M41" s="19"/>
      <c r="N41" s="20">
        <v>5857.5</v>
      </c>
      <c r="O41" s="19"/>
      <c r="P41" s="20"/>
      <c r="Q41" s="12" t="s">
        <v>41</v>
      </c>
      <c r="R41" s="13" t="s">
        <v>335</v>
      </c>
      <c r="S41" s="21"/>
      <c r="T41" s="15"/>
    </row>
    <row r="42" spans="1:20" ht="51" x14ac:dyDescent="0.25">
      <c r="A42" s="12">
        <v>25</v>
      </c>
      <c r="B42" s="13" t="s">
        <v>111</v>
      </c>
      <c r="C42" s="14" t="s">
        <v>109</v>
      </c>
      <c r="D42" s="13" t="s">
        <v>110</v>
      </c>
      <c r="E42" s="15" t="s">
        <v>275</v>
      </c>
      <c r="F42" s="12" t="s">
        <v>41</v>
      </c>
      <c r="G42" s="16"/>
      <c r="H42" s="17">
        <v>12480.57</v>
      </c>
      <c r="I42" s="18" t="s">
        <v>41</v>
      </c>
      <c r="J42" s="18" t="s">
        <v>336</v>
      </c>
      <c r="K42" s="19"/>
      <c r="L42" s="20">
        <f>N42+P42</f>
        <v>8971.83</v>
      </c>
      <c r="M42" s="19"/>
      <c r="N42" s="20">
        <f>8756.01+215.82</f>
        <v>8971.83</v>
      </c>
      <c r="O42" s="19"/>
      <c r="P42" s="20"/>
      <c r="Q42" s="12"/>
      <c r="R42" s="13" t="s">
        <v>337</v>
      </c>
      <c r="S42" s="22"/>
      <c r="T42" s="15" t="s">
        <v>301</v>
      </c>
    </row>
    <row r="43" spans="1:20" ht="71.400000000000006" x14ac:dyDescent="0.25">
      <c r="A43" s="12">
        <v>26</v>
      </c>
      <c r="B43" s="13" t="s">
        <v>114</v>
      </c>
      <c r="C43" s="14" t="s">
        <v>112</v>
      </c>
      <c r="D43" s="13" t="s">
        <v>113</v>
      </c>
      <c r="E43" s="15"/>
      <c r="F43" s="12" t="s">
        <v>41</v>
      </c>
      <c r="G43" s="16"/>
      <c r="H43" s="17">
        <v>1363.87</v>
      </c>
      <c r="I43" s="18"/>
      <c r="J43" s="18"/>
      <c r="K43" s="19"/>
      <c r="L43" s="20"/>
      <c r="M43" s="19"/>
      <c r="N43" s="20"/>
      <c r="O43" s="19"/>
      <c r="P43" s="20"/>
      <c r="Q43" s="12"/>
      <c r="R43" s="13"/>
      <c r="S43" s="21"/>
      <c r="T43" s="15" t="s">
        <v>115</v>
      </c>
    </row>
    <row r="44" spans="1:20" x14ac:dyDescent="0.25">
      <c r="A44" s="12">
        <v>27</v>
      </c>
      <c r="B44" s="13" t="s">
        <v>118</v>
      </c>
      <c r="C44" s="14" t="s">
        <v>116</v>
      </c>
      <c r="D44" s="13" t="s">
        <v>117</v>
      </c>
      <c r="E44" s="15"/>
      <c r="F44" s="12" t="s">
        <v>41</v>
      </c>
      <c r="G44" s="16"/>
      <c r="H44" s="17">
        <v>170.89</v>
      </c>
      <c r="I44" s="18"/>
      <c r="J44" s="18"/>
      <c r="K44" s="19"/>
      <c r="L44" s="20"/>
      <c r="M44" s="19"/>
      <c r="N44" s="20"/>
      <c r="O44" s="19"/>
      <c r="P44" s="20"/>
      <c r="Q44" s="12"/>
      <c r="R44" s="13"/>
      <c r="S44" s="22"/>
      <c r="T44" s="15"/>
    </row>
    <row r="45" spans="1:20" ht="30.6" x14ac:dyDescent="0.25">
      <c r="A45" s="12">
        <v>28</v>
      </c>
      <c r="B45" s="13" t="s">
        <v>121</v>
      </c>
      <c r="C45" s="14" t="s">
        <v>119</v>
      </c>
      <c r="D45" s="13" t="s">
        <v>120</v>
      </c>
      <c r="E45" s="15" t="s">
        <v>275</v>
      </c>
      <c r="F45" s="12" t="s">
        <v>41</v>
      </c>
      <c r="G45" s="16"/>
      <c r="H45" s="17">
        <v>41.14</v>
      </c>
      <c r="I45" s="18" t="s">
        <v>41</v>
      </c>
      <c r="J45" s="18" t="s">
        <v>279</v>
      </c>
      <c r="K45" s="19"/>
      <c r="L45" s="20">
        <f>N45+P45</f>
        <v>76.44</v>
      </c>
      <c r="M45" s="19"/>
      <c r="N45" s="20">
        <f>76.39+0.05</f>
        <v>76.44</v>
      </c>
      <c r="O45" s="19"/>
      <c r="P45" s="20"/>
      <c r="Q45" s="12"/>
      <c r="R45" s="13" t="s">
        <v>280</v>
      </c>
      <c r="S45" s="21"/>
      <c r="T45" s="15"/>
    </row>
    <row r="46" spans="1:20" ht="30.6" x14ac:dyDescent="0.25">
      <c r="A46" s="12">
        <v>29</v>
      </c>
      <c r="B46" s="13" t="s">
        <v>124</v>
      </c>
      <c r="C46" s="14" t="s">
        <v>122</v>
      </c>
      <c r="D46" s="13" t="s">
        <v>123</v>
      </c>
      <c r="E46" s="15"/>
      <c r="F46" s="12" t="s">
        <v>41</v>
      </c>
      <c r="G46" s="16"/>
      <c r="H46" s="17">
        <v>394.22</v>
      </c>
      <c r="I46" s="18"/>
      <c r="J46" s="18"/>
      <c r="K46" s="19"/>
      <c r="L46" s="20"/>
      <c r="M46" s="19"/>
      <c r="N46" s="20"/>
      <c r="O46" s="19"/>
      <c r="P46" s="20"/>
      <c r="Q46" s="12"/>
      <c r="R46" s="13"/>
      <c r="S46" s="22"/>
      <c r="T46" s="15"/>
    </row>
    <row r="47" spans="1:20" ht="20.399999999999999" x14ac:dyDescent="0.25">
      <c r="A47" s="12">
        <v>30</v>
      </c>
      <c r="B47" s="23" t="s">
        <v>127</v>
      </c>
      <c r="C47" s="14" t="s">
        <v>125</v>
      </c>
      <c r="D47" s="13" t="s">
        <v>126</v>
      </c>
      <c r="E47" s="15" t="s">
        <v>275</v>
      </c>
      <c r="F47" s="12" t="s">
        <v>41</v>
      </c>
      <c r="G47" s="16"/>
      <c r="H47" s="17">
        <v>63.72</v>
      </c>
      <c r="I47" s="18" t="s">
        <v>41</v>
      </c>
      <c r="J47" s="18" t="s">
        <v>293</v>
      </c>
      <c r="K47" s="19"/>
      <c r="L47" s="20">
        <f>N47+P47</f>
        <v>295.72000000000003</v>
      </c>
      <c r="M47" s="19"/>
      <c r="N47" s="20">
        <f>266.16+29.56</f>
        <v>295.72000000000003</v>
      </c>
      <c r="O47" s="19"/>
      <c r="P47" s="20"/>
      <c r="Q47" s="12"/>
      <c r="R47" s="13" t="s">
        <v>294</v>
      </c>
      <c r="S47" s="21"/>
      <c r="T47" s="15"/>
    </row>
    <row r="48" spans="1:20" ht="71.400000000000006" x14ac:dyDescent="0.25">
      <c r="A48" s="12">
        <v>31</v>
      </c>
      <c r="B48" s="13" t="s">
        <v>130</v>
      </c>
      <c r="C48" s="14" t="s">
        <v>128</v>
      </c>
      <c r="D48" s="13" t="s">
        <v>129</v>
      </c>
      <c r="E48" s="15" t="s">
        <v>275</v>
      </c>
      <c r="F48" s="12" t="s">
        <v>41</v>
      </c>
      <c r="G48" s="16"/>
      <c r="H48" s="17">
        <v>1079.8699999999999</v>
      </c>
      <c r="I48" s="18" t="s">
        <v>41</v>
      </c>
      <c r="J48" s="18" t="s">
        <v>324</v>
      </c>
      <c r="K48" s="19"/>
      <c r="L48" s="20">
        <f>N48+P48</f>
        <v>1070.1400000000001</v>
      </c>
      <c r="M48" s="19"/>
      <c r="N48" s="20">
        <f>1070.14</f>
        <v>1070.1400000000001</v>
      </c>
      <c r="O48" s="19"/>
      <c r="P48" s="20"/>
      <c r="Q48" s="12"/>
      <c r="R48" s="13"/>
      <c r="S48" s="21"/>
      <c r="T48" s="15" t="s">
        <v>131</v>
      </c>
    </row>
    <row r="49" spans="1:20" ht="20.399999999999999" x14ac:dyDescent="0.25">
      <c r="A49" s="12">
        <v>32</v>
      </c>
      <c r="B49" s="13" t="s">
        <v>134</v>
      </c>
      <c r="C49" s="14" t="s">
        <v>132</v>
      </c>
      <c r="D49" s="13" t="s">
        <v>133</v>
      </c>
      <c r="E49" s="15"/>
      <c r="F49" s="12" t="s">
        <v>41</v>
      </c>
      <c r="G49" s="16"/>
      <c r="H49" s="17">
        <v>1437.36</v>
      </c>
      <c r="I49" s="18"/>
      <c r="J49" s="18"/>
      <c r="K49" s="19"/>
      <c r="L49" s="20"/>
      <c r="M49" s="19"/>
      <c r="N49" s="20"/>
      <c r="O49" s="19"/>
      <c r="P49" s="20"/>
      <c r="Q49" s="12"/>
      <c r="R49" s="13"/>
      <c r="S49" s="21"/>
      <c r="T49" s="15"/>
    </row>
    <row r="50" spans="1:20" ht="51" x14ac:dyDescent="0.25">
      <c r="A50" s="12">
        <v>33</v>
      </c>
      <c r="B50" s="13" t="s">
        <v>136</v>
      </c>
      <c r="C50" s="14" t="s">
        <v>135</v>
      </c>
      <c r="D50" s="13" t="s">
        <v>137</v>
      </c>
      <c r="E50" s="15" t="s">
        <v>275</v>
      </c>
      <c r="F50" s="12" t="s">
        <v>41</v>
      </c>
      <c r="G50" s="16"/>
      <c r="H50" s="17">
        <v>1748.59</v>
      </c>
      <c r="I50" s="18" t="s">
        <v>41</v>
      </c>
      <c r="J50" s="18" t="s">
        <v>324</v>
      </c>
      <c r="K50" s="19"/>
      <c r="L50" s="20">
        <f>N50+P50</f>
        <v>1834.9199999999998</v>
      </c>
      <c r="M50" s="19"/>
      <c r="N50" s="20">
        <f>1748.59+86.33</f>
        <v>1834.9199999999998</v>
      </c>
      <c r="O50" s="19"/>
      <c r="P50" s="20"/>
      <c r="Q50" s="12"/>
      <c r="R50" s="13" t="s">
        <v>326</v>
      </c>
      <c r="S50" s="21"/>
      <c r="T50" s="15" t="s">
        <v>325</v>
      </c>
    </row>
    <row r="51" spans="1:20" ht="61.2" x14ac:dyDescent="0.25">
      <c r="A51" s="12">
        <v>34</v>
      </c>
      <c r="B51" s="13" t="s">
        <v>139</v>
      </c>
      <c r="C51" s="14" t="s">
        <v>138</v>
      </c>
      <c r="D51" s="13" t="s">
        <v>140</v>
      </c>
      <c r="E51" s="15"/>
      <c r="F51" s="12" t="s">
        <v>41</v>
      </c>
      <c r="G51" s="16"/>
      <c r="H51" s="17">
        <v>200</v>
      </c>
      <c r="I51" s="18"/>
      <c r="J51" s="18"/>
      <c r="K51" s="19"/>
      <c r="L51" s="20"/>
      <c r="M51" s="19"/>
      <c r="N51" s="20"/>
      <c r="O51" s="19"/>
      <c r="P51" s="20"/>
      <c r="Q51" s="12"/>
      <c r="R51" s="13"/>
      <c r="S51" s="21"/>
      <c r="T51" s="15" t="s">
        <v>141</v>
      </c>
    </row>
    <row r="52" spans="1:20" ht="71.400000000000006" x14ac:dyDescent="0.25">
      <c r="A52" s="12">
        <v>35</v>
      </c>
      <c r="B52" s="13" t="s">
        <v>143</v>
      </c>
      <c r="C52" s="14" t="s">
        <v>142</v>
      </c>
      <c r="D52" s="13" t="s">
        <v>144</v>
      </c>
      <c r="E52" s="15"/>
      <c r="F52" s="12" t="s">
        <v>41</v>
      </c>
      <c r="G52" s="16"/>
      <c r="H52" s="17">
        <v>531.25</v>
      </c>
      <c r="I52" s="18"/>
      <c r="J52" s="18"/>
      <c r="K52" s="19"/>
      <c r="L52" s="20"/>
      <c r="M52" s="19"/>
      <c r="N52" s="20"/>
      <c r="O52" s="19"/>
      <c r="P52" s="20"/>
      <c r="Q52" s="12"/>
      <c r="R52" s="13"/>
      <c r="S52" s="21"/>
      <c r="T52" s="15" t="s">
        <v>145</v>
      </c>
    </row>
    <row r="53" spans="1:20" ht="20.399999999999999" x14ac:dyDescent="0.25">
      <c r="A53" s="12">
        <v>36</v>
      </c>
      <c r="B53" s="13" t="s">
        <v>150</v>
      </c>
      <c r="C53" s="14" t="s">
        <v>149</v>
      </c>
      <c r="D53" s="13" t="s">
        <v>151</v>
      </c>
      <c r="E53" s="15"/>
      <c r="F53" s="12" t="s">
        <v>41</v>
      </c>
      <c r="G53" s="16"/>
      <c r="H53" s="17">
        <v>637.5</v>
      </c>
      <c r="I53" s="18"/>
      <c r="J53" s="18"/>
      <c r="K53" s="19"/>
      <c r="L53" s="20"/>
      <c r="M53" s="19"/>
      <c r="N53" s="20"/>
      <c r="O53" s="19"/>
      <c r="P53" s="20"/>
      <c r="Q53" s="12"/>
      <c r="R53" s="13"/>
      <c r="S53" s="21"/>
      <c r="T53" s="15"/>
    </row>
    <row r="54" spans="1:20" ht="20.399999999999999" x14ac:dyDescent="0.25">
      <c r="A54" s="12">
        <v>37</v>
      </c>
      <c r="B54" s="23" t="s">
        <v>154</v>
      </c>
      <c r="C54" s="14" t="s">
        <v>152</v>
      </c>
      <c r="D54" s="13" t="s">
        <v>153</v>
      </c>
      <c r="E54" s="15"/>
      <c r="F54" s="12" t="s">
        <v>41</v>
      </c>
      <c r="G54" s="16"/>
      <c r="H54" s="17">
        <v>1614.88</v>
      </c>
      <c r="I54" s="18"/>
      <c r="J54" s="18"/>
      <c r="K54" s="19"/>
      <c r="L54" s="20"/>
      <c r="M54" s="19"/>
      <c r="N54" s="20"/>
      <c r="O54" s="19"/>
      <c r="P54" s="20"/>
      <c r="Q54" s="12"/>
      <c r="R54" s="13"/>
      <c r="S54" s="21"/>
      <c r="T54" s="15"/>
    </row>
    <row r="55" spans="1:20" ht="122.4" x14ac:dyDescent="0.25">
      <c r="A55" s="12">
        <v>38</v>
      </c>
      <c r="B55" s="13" t="s">
        <v>256</v>
      </c>
      <c r="C55" s="14" t="s">
        <v>254</v>
      </c>
      <c r="D55" s="13" t="s">
        <v>255</v>
      </c>
      <c r="E55" s="15" t="s">
        <v>275</v>
      </c>
      <c r="F55" s="12" t="s">
        <v>41</v>
      </c>
      <c r="G55" s="16"/>
      <c r="H55" s="17">
        <v>51.05</v>
      </c>
      <c r="I55" s="18" t="s">
        <v>41</v>
      </c>
      <c r="J55" s="18" t="s">
        <v>324</v>
      </c>
      <c r="K55" s="19"/>
      <c r="L55" s="20">
        <f>N55+P55</f>
        <v>30.15</v>
      </c>
      <c r="M55" s="19"/>
      <c r="N55" s="20">
        <f>30.06+0.09</f>
        <v>30.15</v>
      </c>
      <c r="O55" s="19"/>
      <c r="P55" s="20"/>
      <c r="Q55" s="12"/>
      <c r="R55" s="13" t="s">
        <v>329</v>
      </c>
      <c r="S55" s="21"/>
      <c r="T55" s="15" t="s">
        <v>328</v>
      </c>
    </row>
    <row r="56" spans="1:20" ht="122.4" x14ac:dyDescent="0.25">
      <c r="A56" s="12">
        <v>39</v>
      </c>
      <c r="B56" s="13" t="s">
        <v>268</v>
      </c>
      <c r="C56" s="14" t="s">
        <v>269</v>
      </c>
      <c r="D56" s="13" t="s">
        <v>270</v>
      </c>
      <c r="E56" s="15" t="s">
        <v>275</v>
      </c>
      <c r="F56" s="12" t="s">
        <v>41</v>
      </c>
      <c r="G56" s="16"/>
      <c r="H56" s="17">
        <v>1948.14</v>
      </c>
      <c r="I56" s="18" t="s">
        <v>41</v>
      </c>
      <c r="J56" s="18" t="s">
        <v>286</v>
      </c>
      <c r="K56" s="19"/>
      <c r="L56" s="20">
        <f>N56+P56</f>
        <v>1616.84</v>
      </c>
      <c r="M56" s="19"/>
      <c r="N56" s="20">
        <f>1578+0.05+38.79</f>
        <v>1616.84</v>
      </c>
      <c r="O56" s="19"/>
      <c r="P56" s="20"/>
      <c r="Q56" s="12" t="s">
        <v>287</v>
      </c>
      <c r="R56" s="13" t="s">
        <v>288</v>
      </c>
      <c r="S56" s="21"/>
      <c r="T56" s="15" t="s">
        <v>271</v>
      </c>
    </row>
    <row r="57" spans="1:20" ht="91.8" x14ac:dyDescent="0.25">
      <c r="A57" s="12">
        <v>40</v>
      </c>
      <c r="B57" s="23" t="s">
        <v>267</v>
      </c>
      <c r="C57" s="14" t="s">
        <v>158</v>
      </c>
      <c r="D57" s="13" t="s">
        <v>159</v>
      </c>
      <c r="E57" s="15"/>
      <c r="F57" s="12" t="s">
        <v>41</v>
      </c>
      <c r="G57" s="16"/>
      <c r="H57" s="17">
        <v>3033</v>
      </c>
      <c r="I57" s="18"/>
      <c r="J57" s="18"/>
      <c r="K57" s="19"/>
      <c r="L57" s="20"/>
      <c r="M57" s="19"/>
      <c r="N57" s="20"/>
      <c r="O57" s="19"/>
      <c r="P57" s="20"/>
      <c r="Q57" s="12"/>
      <c r="R57" s="13"/>
      <c r="S57" s="21"/>
      <c r="T57" s="15" t="s">
        <v>176</v>
      </c>
    </row>
    <row r="58" spans="1:20" x14ac:dyDescent="0.25">
      <c r="A58" s="12">
        <v>41</v>
      </c>
      <c r="B58" s="13" t="s">
        <v>156</v>
      </c>
      <c r="C58" s="14" t="s">
        <v>155</v>
      </c>
      <c r="D58" s="13" t="s">
        <v>157</v>
      </c>
      <c r="E58" s="15"/>
      <c r="F58" s="12" t="s">
        <v>41</v>
      </c>
      <c r="G58" s="16"/>
      <c r="H58" s="17">
        <v>1500</v>
      </c>
      <c r="I58" s="18"/>
      <c r="J58" s="18"/>
      <c r="K58" s="19"/>
      <c r="L58" s="20"/>
      <c r="M58" s="19"/>
      <c r="N58" s="20"/>
      <c r="O58" s="19"/>
      <c r="P58" s="20"/>
      <c r="Q58" s="12"/>
      <c r="R58" s="13"/>
      <c r="S58" s="21"/>
      <c r="T58" s="15"/>
    </row>
    <row r="59" spans="1:20" ht="20.399999999999999" x14ac:dyDescent="0.25">
      <c r="A59" s="12">
        <v>42</v>
      </c>
      <c r="B59" s="13" t="s">
        <v>162</v>
      </c>
      <c r="C59" s="14" t="s">
        <v>160</v>
      </c>
      <c r="D59" s="13" t="s">
        <v>161</v>
      </c>
      <c r="E59" s="15" t="s">
        <v>275</v>
      </c>
      <c r="F59" s="12" t="s">
        <v>41</v>
      </c>
      <c r="G59" s="16"/>
      <c r="H59" s="17">
        <v>4078.7</v>
      </c>
      <c r="I59" s="18" t="s">
        <v>41</v>
      </c>
      <c r="J59" s="18" t="s">
        <v>293</v>
      </c>
      <c r="K59" s="19"/>
      <c r="L59" s="20">
        <f t="shared" ref="L59:L64" si="1">N59+P59</f>
        <v>4350.3599999999997</v>
      </c>
      <c r="M59" s="19"/>
      <c r="N59" s="20">
        <f>4078.7+271.66</f>
        <v>4350.3599999999997</v>
      </c>
      <c r="O59" s="19"/>
      <c r="P59" s="20"/>
      <c r="Q59" s="12"/>
      <c r="R59" s="13" t="s">
        <v>310</v>
      </c>
      <c r="S59" s="21"/>
      <c r="T59" s="15"/>
    </row>
    <row r="60" spans="1:20" ht="132.6" x14ac:dyDescent="0.25">
      <c r="A60" s="12">
        <v>43</v>
      </c>
      <c r="B60" s="13" t="s">
        <v>312</v>
      </c>
      <c r="C60" s="14" t="s">
        <v>311</v>
      </c>
      <c r="D60" s="13" t="s">
        <v>313</v>
      </c>
      <c r="E60" s="15" t="s">
        <v>275</v>
      </c>
      <c r="F60" s="12" t="s">
        <v>297</v>
      </c>
      <c r="G60" s="16"/>
      <c r="H60" s="17"/>
      <c r="I60" s="18" t="s">
        <v>41</v>
      </c>
      <c r="J60" s="18" t="s">
        <v>314</v>
      </c>
      <c r="K60" s="19"/>
      <c r="L60" s="20">
        <f t="shared" si="1"/>
        <v>1861.51</v>
      </c>
      <c r="M60" s="19"/>
      <c r="N60" s="20">
        <f>874.81</f>
        <v>874.81</v>
      </c>
      <c r="O60" s="19"/>
      <c r="P60" s="20">
        <v>986.7</v>
      </c>
      <c r="Q60" s="12"/>
      <c r="R60" s="13"/>
      <c r="S60" s="21"/>
      <c r="T60" s="15" t="s">
        <v>315</v>
      </c>
    </row>
    <row r="61" spans="1:20" ht="20.399999999999999" x14ac:dyDescent="0.25">
      <c r="A61" s="12">
        <v>44</v>
      </c>
      <c r="B61" s="13" t="s">
        <v>165</v>
      </c>
      <c r="C61" s="14" t="s">
        <v>163</v>
      </c>
      <c r="D61" s="13" t="s">
        <v>164</v>
      </c>
      <c r="E61" s="15" t="s">
        <v>275</v>
      </c>
      <c r="F61" s="12" t="s">
        <v>41</v>
      </c>
      <c r="G61" s="16"/>
      <c r="H61" s="17">
        <v>7580</v>
      </c>
      <c r="I61" s="18" t="s">
        <v>41</v>
      </c>
      <c r="J61" s="18" t="s">
        <v>277</v>
      </c>
      <c r="K61" s="19"/>
      <c r="L61" s="20">
        <f t="shared" si="1"/>
        <v>9075.9</v>
      </c>
      <c r="M61" s="19"/>
      <c r="N61" s="20">
        <f>7580+1495.9</f>
        <v>9075.9</v>
      </c>
      <c r="O61" s="19"/>
      <c r="P61" s="20"/>
      <c r="Q61" s="12"/>
      <c r="R61" s="13" t="s">
        <v>278</v>
      </c>
      <c r="S61" s="21"/>
      <c r="T61" s="15"/>
    </row>
    <row r="62" spans="1:20" ht="20.399999999999999" x14ac:dyDescent="0.25">
      <c r="A62" s="12">
        <v>45</v>
      </c>
      <c r="B62" s="13" t="s">
        <v>168</v>
      </c>
      <c r="C62" s="14" t="s">
        <v>166</v>
      </c>
      <c r="D62" s="13" t="s">
        <v>167</v>
      </c>
      <c r="E62" s="15" t="s">
        <v>275</v>
      </c>
      <c r="F62" s="12" t="s">
        <v>41</v>
      </c>
      <c r="G62" s="16"/>
      <c r="H62" s="17">
        <v>2369.06</v>
      </c>
      <c r="I62" s="18" t="s">
        <v>41</v>
      </c>
      <c r="J62" s="18" t="s">
        <v>292</v>
      </c>
      <c r="K62" s="19"/>
      <c r="L62" s="20">
        <f t="shared" si="1"/>
        <v>3009.07</v>
      </c>
      <c r="M62" s="19"/>
      <c r="N62" s="20">
        <v>2272.63</v>
      </c>
      <c r="O62" s="19"/>
      <c r="P62" s="20">
        <v>736.44</v>
      </c>
      <c r="Q62" s="12"/>
      <c r="R62" s="13" t="s">
        <v>318</v>
      </c>
      <c r="S62" s="21"/>
      <c r="T62" s="15"/>
    </row>
    <row r="63" spans="1:20" ht="51" x14ac:dyDescent="0.25">
      <c r="A63" s="12">
        <v>46</v>
      </c>
      <c r="B63" s="13" t="s">
        <v>171</v>
      </c>
      <c r="C63" s="14" t="s">
        <v>169</v>
      </c>
      <c r="D63" s="13" t="s">
        <v>170</v>
      </c>
      <c r="E63" s="15" t="s">
        <v>275</v>
      </c>
      <c r="F63" s="12" t="s">
        <v>41</v>
      </c>
      <c r="G63" s="24"/>
      <c r="H63" s="17">
        <v>9507.24</v>
      </c>
      <c r="I63" s="18" t="s">
        <v>41</v>
      </c>
      <c r="J63" s="25" t="s">
        <v>292</v>
      </c>
      <c r="K63" s="19"/>
      <c r="L63" s="20">
        <f t="shared" si="1"/>
        <v>5487.6</v>
      </c>
      <c r="M63" s="19" t="s">
        <v>319</v>
      </c>
      <c r="N63" s="20">
        <v>5487.6</v>
      </c>
      <c r="O63" s="19"/>
      <c r="P63" s="20"/>
      <c r="Q63" s="12" t="s">
        <v>290</v>
      </c>
      <c r="R63" s="13" t="s">
        <v>291</v>
      </c>
      <c r="S63" s="21"/>
      <c r="T63" s="15" t="s">
        <v>301</v>
      </c>
    </row>
    <row r="64" spans="1:20" ht="20.399999999999999" x14ac:dyDescent="0.25">
      <c r="A64" s="12">
        <v>47</v>
      </c>
      <c r="B64" s="13" t="s">
        <v>182</v>
      </c>
      <c r="C64" s="14" t="s">
        <v>181</v>
      </c>
      <c r="D64" s="13" t="s">
        <v>183</v>
      </c>
      <c r="E64" s="15" t="s">
        <v>275</v>
      </c>
      <c r="F64" s="12" t="s">
        <v>41</v>
      </c>
      <c r="G64" s="16"/>
      <c r="H64" s="17">
        <v>6660.79</v>
      </c>
      <c r="I64" s="18" t="s">
        <v>41</v>
      </c>
      <c r="J64" s="18" t="s">
        <v>276</v>
      </c>
      <c r="K64" s="19"/>
      <c r="L64" s="20">
        <f t="shared" si="1"/>
        <v>7245.09</v>
      </c>
      <c r="M64" s="19"/>
      <c r="N64" s="20">
        <f>6660.79+584.3</f>
        <v>7245.09</v>
      </c>
      <c r="O64" s="19"/>
      <c r="P64" s="20"/>
      <c r="Q64" s="12"/>
      <c r="R64" s="13"/>
      <c r="S64" s="21"/>
      <c r="T64" s="15"/>
    </row>
    <row r="65" spans="1:20" ht="20.399999999999999" x14ac:dyDescent="0.25">
      <c r="A65" s="12">
        <v>48</v>
      </c>
      <c r="B65" s="13" t="s">
        <v>186</v>
      </c>
      <c r="C65" s="14" t="s">
        <v>185</v>
      </c>
      <c r="D65" s="13" t="s">
        <v>187</v>
      </c>
      <c r="E65" s="15"/>
      <c r="F65" s="12" t="s">
        <v>41</v>
      </c>
      <c r="G65" s="16"/>
      <c r="H65" s="17">
        <v>7731.04</v>
      </c>
      <c r="I65" s="18"/>
      <c r="J65" s="18"/>
      <c r="K65" s="19"/>
      <c r="L65" s="20"/>
      <c r="M65" s="19"/>
      <c r="N65" s="20"/>
      <c r="O65" s="19"/>
      <c r="P65" s="20"/>
      <c r="Q65" s="12"/>
      <c r="R65" s="13"/>
      <c r="S65" s="21"/>
      <c r="T65" s="15"/>
    </row>
    <row r="66" spans="1:20" ht="20.399999999999999" x14ac:dyDescent="0.25">
      <c r="A66" s="12">
        <v>49</v>
      </c>
      <c r="B66" s="13" t="s">
        <v>190</v>
      </c>
      <c r="C66" s="14" t="s">
        <v>188</v>
      </c>
      <c r="D66" s="13" t="s">
        <v>189</v>
      </c>
      <c r="E66" s="15" t="s">
        <v>275</v>
      </c>
      <c r="F66" s="12" t="s">
        <v>41</v>
      </c>
      <c r="G66" s="16"/>
      <c r="H66" s="17">
        <v>5970.38</v>
      </c>
      <c r="I66" s="18" t="s">
        <v>41</v>
      </c>
      <c r="J66" s="18" t="s">
        <v>334</v>
      </c>
      <c r="K66" s="19"/>
      <c r="L66" s="20">
        <f>N66+P66</f>
        <v>5022</v>
      </c>
      <c r="M66" s="19"/>
      <c r="N66" s="20">
        <v>5022</v>
      </c>
      <c r="O66" s="19"/>
      <c r="P66" s="20"/>
      <c r="Q66" s="12" t="s">
        <v>41</v>
      </c>
      <c r="R66" s="13" t="s">
        <v>32</v>
      </c>
      <c r="S66" s="21"/>
      <c r="T66" s="15"/>
    </row>
    <row r="67" spans="1:20" ht="61.2" x14ac:dyDescent="0.25">
      <c r="A67" s="12">
        <v>50</v>
      </c>
      <c r="B67" s="13" t="s">
        <v>192</v>
      </c>
      <c r="C67" s="14" t="s">
        <v>191</v>
      </c>
      <c r="D67" s="13" t="s">
        <v>193</v>
      </c>
      <c r="E67" s="15"/>
      <c r="F67" s="12" t="s">
        <v>41</v>
      </c>
      <c r="G67" s="16"/>
      <c r="H67" s="17">
        <v>468.75</v>
      </c>
      <c r="I67" s="18"/>
      <c r="J67" s="18"/>
      <c r="K67" s="19"/>
      <c r="L67" s="20"/>
      <c r="M67" s="19"/>
      <c r="N67" s="20"/>
      <c r="O67" s="19"/>
      <c r="P67" s="20"/>
      <c r="Q67" s="12"/>
      <c r="R67" s="13"/>
      <c r="S67" s="21"/>
      <c r="T67" s="15" t="s">
        <v>194</v>
      </c>
    </row>
    <row r="68" spans="1:20" ht="20.399999999999999" x14ac:dyDescent="0.25">
      <c r="A68" s="12">
        <v>51</v>
      </c>
      <c r="B68" s="13" t="s">
        <v>197</v>
      </c>
      <c r="C68" s="14" t="s">
        <v>195</v>
      </c>
      <c r="D68" s="13" t="s">
        <v>196</v>
      </c>
      <c r="E68" s="15"/>
      <c r="F68" s="12" t="s">
        <v>41</v>
      </c>
      <c r="G68" s="16"/>
      <c r="H68" s="17">
        <v>2374.21</v>
      </c>
      <c r="I68" s="18"/>
      <c r="J68" s="18"/>
      <c r="K68" s="19"/>
      <c r="L68" s="20"/>
      <c r="M68" s="19"/>
      <c r="N68" s="20"/>
      <c r="O68" s="19"/>
      <c r="P68" s="20"/>
      <c r="Q68" s="12"/>
      <c r="R68" s="13"/>
      <c r="S68" s="21"/>
      <c r="T68" s="15"/>
    </row>
    <row r="69" spans="1:20" ht="20.399999999999999" x14ac:dyDescent="0.25">
      <c r="A69" s="12">
        <v>52</v>
      </c>
      <c r="B69" s="13" t="s">
        <v>202</v>
      </c>
      <c r="C69" s="14" t="s">
        <v>201</v>
      </c>
      <c r="D69" s="13" t="s">
        <v>203</v>
      </c>
      <c r="E69" s="15"/>
      <c r="F69" s="12" t="s">
        <v>41</v>
      </c>
      <c r="G69" s="16"/>
      <c r="H69" s="17">
        <v>1026.92</v>
      </c>
      <c r="I69" s="18"/>
      <c r="J69" s="18"/>
      <c r="K69" s="19"/>
      <c r="L69" s="20"/>
      <c r="M69" s="19"/>
      <c r="N69" s="20"/>
      <c r="O69" s="19"/>
      <c r="P69" s="20"/>
      <c r="Q69" s="12"/>
      <c r="R69" s="13"/>
      <c r="S69" s="21"/>
      <c r="T69" s="15"/>
    </row>
    <row r="70" spans="1:20" ht="20.399999999999999" x14ac:dyDescent="0.25">
      <c r="A70" s="39">
        <v>53</v>
      </c>
      <c r="B70" s="41" t="s">
        <v>302</v>
      </c>
      <c r="C70" s="43" t="s">
        <v>303</v>
      </c>
      <c r="D70" s="41" t="s">
        <v>304</v>
      </c>
      <c r="E70" s="15" t="s">
        <v>275</v>
      </c>
      <c r="F70" s="39" t="s">
        <v>297</v>
      </c>
      <c r="G70" s="31"/>
      <c r="H70" s="33"/>
      <c r="I70" s="35" t="s">
        <v>41</v>
      </c>
      <c r="J70" s="35" t="s">
        <v>292</v>
      </c>
      <c r="K70" s="19"/>
      <c r="L70" s="20">
        <f>N70+P70</f>
        <v>22115.64</v>
      </c>
      <c r="M70" s="19"/>
      <c r="N70" s="20">
        <f>20705.93+446.52</f>
        <v>21152.45</v>
      </c>
      <c r="O70" s="19"/>
      <c r="P70" s="20">
        <v>963.19</v>
      </c>
      <c r="Q70" s="12" t="s">
        <v>306</v>
      </c>
      <c r="R70" s="13" t="s">
        <v>305</v>
      </c>
      <c r="S70" s="21"/>
      <c r="T70" s="37" t="s">
        <v>301</v>
      </c>
    </row>
    <row r="71" spans="1:20" ht="214.2" x14ac:dyDescent="0.25">
      <c r="A71" s="40"/>
      <c r="B71" s="42"/>
      <c r="C71" s="44"/>
      <c r="D71" s="42"/>
      <c r="E71" s="15" t="s">
        <v>307</v>
      </c>
      <c r="F71" s="40"/>
      <c r="G71" s="32"/>
      <c r="H71" s="34"/>
      <c r="I71" s="36"/>
      <c r="J71" s="36"/>
      <c r="K71" s="19"/>
      <c r="L71" s="20"/>
      <c r="M71" s="19"/>
      <c r="N71" s="20">
        <v>21037.84</v>
      </c>
      <c r="O71" s="19"/>
      <c r="P71" s="20"/>
      <c r="Q71" s="12"/>
      <c r="R71" s="13" t="s">
        <v>308</v>
      </c>
      <c r="S71" s="21" t="s">
        <v>309</v>
      </c>
      <c r="T71" s="38"/>
    </row>
    <row r="72" spans="1:20" ht="40.799999999999997" x14ac:dyDescent="0.25">
      <c r="A72" s="12">
        <v>54</v>
      </c>
      <c r="B72" s="13" t="s">
        <v>300</v>
      </c>
      <c r="C72" s="14" t="s">
        <v>295</v>
      </c>
      <c r="D72" s="13" t="s">
        <v>296</v>
      </c>
      <c r="E72" s="15" t="s">
        <v>275</v>
      </c>
      <c r="F72" s="12" t="s">
        <v>297</v>
      </c>
      <c r="G72" s="16"/>
      <c r="H72" s="17"/>
      <c r="I72" s="18" t="s">
        <v>41</v>
      </c>
      <c r="J72" s="18" t="s">
        <v>298</v>
      </c>
      <c r="K72" s="19"/>
      <c r="L72" s="20">
        <f>N72+P72</f>
        <v>18219.59</v>
      </c>
      <c r="M72" s="19"/>
      <c r="N72" s="20">
        <v>18219.59</v>
      </c>
      <c r="O72" s="19"/>
      <c r="P72" s="20"/>
      <c r="Q72" s="12"/>
      <c r="R72" s="13" t="s">
        <v>299</v>
      </c>
      <c r="S72" s="21"/>
      <c r="T72" s="15"/>
    </row>
    <row r="73" spans="1:20" ht="20.399999999999999" x14ac:dyDescent="0.25">
      <c r="A73" s="12">
        <v>55</v>
      </c>
      <c r="B73" s="13" t="s">
        <v>206</v>
      </c>
      <c r="C73" s="14" t="s">
        <v>204</v>
      </c>
      <c r="D73" s="13" t="s">
        <v>205</v>
      </c>
      <c r="E73" s="15"/>
      <c r="F73" s="12" t="s">
        <v>41</v>
      </c>
      <c r="G73" s="16"/>
      <c r="H73" s="17">
        <v>1797.94</v>
      </c>
      <c r="I73" s="18"/>
      <c r="J73" s="18"/>
      <c r="K73" s="19"/>
      <c r="L73" s="20"/>
      <c r="M73" s="19"/>
      <c r="N73" s="20"/>
      <c r="O73" s="19"/>
      <c r="P73" s="20"/>
      <c r="Q73" s="12"/>
      <c r="R73" s="13"/>
      <c r="S73" s="21"/>
      <c r="T73" s="15"/>
    </row>
    <row r="74" spans="1:20" ht="71.400000000000006" x14ac:dyDescent="0.25">
      <c r="A74" s="12">
        <v>56</v>
      </c>
      <c r="B74" s="13" t="s">
        <v>208</v>
      </c>
      <c r="C74" s="14" t="s">
        <v>207</v>
      </c>
      <c r="D74" s="13" t="s">
        <v>209</v>
      </c>
      <c r="E74" s="15"/>
      <c r="F74" s="12" t="s">
        <v>41</v>
      </c>
      <c r="G74" s="16"/>
      <c r="H74" s="17">
        <v>824.5</v>
      </c>
      <c r="I74" s="18"/>
      <c r="J74" s="18"/>
      <c r="K74" s="19"/>
      <c r="L74" s="20"/>
      <c r="M74" s="19"/>
      <c r="N74" s="20"/>
      <c r="O74" s="19"/>
      <c r="P74" s="20"/>
      <c r="Q74" s="12"/>
      <c r="R74" s="13"/>
      <c r="S74" s="21"/>
      <c r="T74" s="15" t="s">
        <v>210</v>
      </c>
    </row>
    <row r="75" spans="1:20" ht="20.399999999999999" x14ac:dyDescent="0.25">
      <c r="A75" s="12">
        <v>57</v>
      </c>
      <c r="B75" s="13" t="s">
        <v>213</v>
      </c>
      <c r="C75" s="14" t="s">
        <v>211</v>
      </c>
      <c r="D75" s="13" t="s">
        <v>212</v>
      </c>
      <c r="E75" s="15"/>
      <c r="F75" s="12" t="s">
        <v>41</v>
      </c>
      <c r="G75" s="16"/>
      <c r="H75" s="17">
        <v>701.03</v>
      </c>
      <c r="I75" s="18"/>
      <c r="J75" s="18"/>
      <c r="K75" s="19"/>
      <c r="L75" s="20"/>
      <c r="M75" s="19"/>
      <c r="N75" s="20"/>
      <c r="O75" s="19"/>
      <c r="P75" s="20"/>
      <c r="Q75" s="12"/>
      <c r="R75" s="13"/>
      <c r="S75" s="21"/>
      <c r="T75" s="15"/>
    </row>
    <row r="76" spans="1:20" ht="71.400000000000006" x14ac:dyDescent="0.25">
      <c r="A76" s="12">
        <v>58</v>
      </c>
      <c r="B76" s="13" t="s">
        <v>216</v>
      </c>
      <c r="C76" s="14" t="s">
        <v>214</v>
      </c>
      <c r="D76" s="13" t="s">
        <v>215</v>
      </c>
      <c r="E76" s="15" t="s">
        <v>275</v>
      </c>
      <c r="F76" s="12" t="s">
        <v>41</v>
      </c>
      <c r="G76" s="16"/>
      <c r="H76" s="17">
        <v>421.25</v>
      </c>
      <c r="I76" s="18" t="s">
        <v>41</v>
      </c>
      <c r="J76" s="18" t="s">
        <v>284</v>
      </c>
      <c r="K76" s="19"/>
      <c r="L76" s="20">
        <f>N76+P76</f>
        <v>595.29</v>
      </c>
      <c r="M76" s="19"/>
      <c r="N76" s="20">
        <f>510.84+11.45</f>
        <v>522.29</v>
      </c>
      <c r="O76" s="19"/>
      <c r="P76" s="20">
        <v>73</v>
      </c>
      <c r="Q76" s="12"/>
      <c r="R76" s="13" t="s">
        <v>289</v>
      </c>
      <c r="S76" s="21"/>
      <c r="T76" s="15" t="s">
        <v>217</v>
      </c>
    </row>
    <row r="77" spans="1:20" ht="20.399999999999999" x14ac:dyDescent="0.25">
      <c r="A77" s="12">
        <v>59</v>
      </c>
      <c r="B77" s="13" t="s">
        <v>148</v>
      </c>
      <c r="C77" s="14" t="s">
        <v>146</v>
      </c>
      <c r="D77" s="13" t="s">
        <v>147</v>
      </c>
      <c r="E77" s="15"/>
      <c r="F77" s="12" t="s">
        <v>41</v>
      </c>
      <c r="G77" s="16"/>
      <c r="H77" s="17">
        <v>83.91</v>
      </c>
      <c r="I77" s="18"/>
      <c r="J77" s="18"/>
      <c r="K77" s="19"/>
      <c r="L77" s="20"/>
      <c r="M77" s="19"/>
      <c r="N77" s="20"/>
      <c r="O77" s="19"/>
      <c r="P77" s="20"/>
      <c r="Q77" s="12"/>
      <c r="R77" s="13"/>
      <c r="S77" s="21"/>
      <c r="T77" s="15"/>
    </row>
    <row r="78" spans="1:20" ht="20.399999999999999" x14ac:dyDescent="0.25">
      <c r="A78" s="12">
        <v>60</v>
      </c>
      <c r="B78" s="13" t="s">
        <v>220</v>
      </c>
      <c r="C78" s="14" t="s">
        <v>218</v>
      </c>
      <c r="D78" s="13" t="s">
        <v>219</v>
      </c>
      <c r="E78" s="15"/>
      <c r="F78" s="12" t="s">
        <v>41</v>
      </c>
      <c r="G78" s="16"/>
      <c r="H78" s="17">
        <v>123</v>
      </c>
      <c r="I78" s="18"/>
      <c r="J78" s="18"/>
      <c r="K78" s="19"/>
      <c r="L78" s="20"/>
      <c r="M78" s="19"/>
      <c r="N78" s="20"/>
      <c r="O78" s="19"/>
      <c r="P78" s="20"/>
      <c r="Q78" s="12"/>
      <c r="R78" s="13"/>
      <c r="S78" s="21"/>
      <c r="T78" s="15"/>
    </row>
    <row r="79" spans="1:20" ht="20.399999999999999" x14ac:dyDescent="0.25">
      <c r="A79" s="12">
        <v>61</v>
      </c>
      <c r="B79" s="13" t="s">
        <v>223</v>
      </c>
      <c r="C79" s="14" t="s">
        <v>221</v>
      </c>
      <c r="D79" s="13" t="s">
        <v>222</v>
      </c>
      <c r="E79" s="15"/>
      <c r="F79" s="12" t="s">
        <v>41</v>
      </c>
      <c r="G79" s="16"/>
      <c r="H79" s="17">
        <v>423.39</v>
      </c>
      <c r="I79" s="18"/>
      <c r="J79" s="18"/>
      <c r="K79" s="19"/>
      <c r="L79" s="20"/>
      <c r="M79" s="19"/>
      <c r="N79" s="20"/>
      <c r="O79" s="19"/>
      <c r="P79" s="20"/>
      <c r="Q79" s="12"/>
      <c r="R79" s="13"/>
      <c r="S79" s="21"/>
      <c r="T79" s="15"/>
    </row>
    <row r="80" spans="1:20" ht="20.399999999999999" x14ac:dyDescent="0.25">
      <c r="A80" s="12">
        <v>62</v>
      </c>
      <c r="B80" s="13" t="s">
        <v>226</v>
      </c>
      <c r="C80" s="14" t="s">
        <v>224</v>
      </c>
      <c r="D80" s="13" t="s">
        <v>225</v>
      </c>
      <c r="E80" s="15" t="s">
        <v>275</v>
      </c>
      <c r="F80" s="12" t="s">
        <v>41</v>
      </c>
      <c r="G80" s="16"/>
      <c r="H80" s="17">
        <v>5470.79</v>
      </c>
      <c r="I80" s="18" t="s">
        <v>41</v>
      </c>
      <c r="J80" s="18" t="s">
        <v>284</v>
      </c>
      <c r="K80" s="19"/>
      <c r="L80" s="20">
        <f>N80+P80</f>
        <v>5470.79</v>
      </c>
      <c r="M80" s="19"/>
      <c r="N80" s="20">
        <v>5470.79</v>
      </c>
      <c r="O80" s="19"/>
      <c r="P80" s="20"/>
      <c r="Q80" s="12"/>
      <c r="R80" s="13" t="s">
        <v>285</v>
      </c>
      <c r="S80" s="21"/>
      <c r="T80" s="15"/>
    </row>
    <row r="81" spans="1:20" ht="20.399999999999999" x14ac:dyDescent="0.25">
      <c r="A81" s="12">
        <v>63</v>
      </c>
      <c r="B81" s="13" t="s">
        <v>229</v>
      </c>
      <c r="C81" s="14" t="s">
        <v>227</v>
      </c>
      <c r="D81" s="13" t="s">
        <v>228</v>
      </c>
      <c r="E81" s="15"/>
      <c r="F81" s="12" t="s">
        <v>41</v>
      </c>
      <c r="G81" s="16"/>
      <c r="H81" s="17">
        <f>82512+40851</f>
        <v>123363</v>
      </c>
      <c r="I81" s="18"/>
      <c r="J81" s="18"/>
      <c r="K81" s="19"/>
      <c r="L81" s="20"/>
      <c r="M81" s="19"/>
      <c r="N81" s="20"/>
      <c r="O81" s="19"/>
      <c r="P81" s="20"/>
      <c r="Q81" s="12"/>
      <c r="R81" s="13"/>
      <c r="S81" s="21"/>
      <c r="T81" s="15"/>
    </row>
    <row r="82" spans="1:20" ht="61.2" x14ac:dyDescent="0.25">
      <c r="A82" s="12">
        <v>64</v>
      </c>
      <c r="B82" s="13" t="s">
        <v>232</v>
      </c>
      <c r="C82" s="14" t="s">
        <v>230</v>
      </c>
      <c r="D82" s="13" t="s">
        <v>231</v>
      </c>
      <c r="E82" s="15" t="s">
        <v>275</v>
      </c>
      <c r="F82" s="12" t="s">
        <v>41</v>
      </c>
      <c r="G82" s="16"/>
      <c r="H82" s="17">
        <v>7786.58</v>
      </c>
      <c r="I82" s="18" t="s">
        <v>41</v>
      </c>
      <c r="J82" s="12" t="s">
        <v>321</v>
      </c>
      <c r="K82" s="19"/>
      <c r="L82" s="20">
        <f>N82+P82</f>
        <v>7994.47</v>
      </c>
      <c r="M82" s="19"/>
      <c r="N82" s="20">
        <f>7786.58+207.89</f>
        <v>7994.47</v>
      </c>
      <c r="O82" s="19"/>
      <c r="P82" s="20"/>
      <c r="Q82" s="12"/>
      <c r="R82" s="13"/>
      <c r="S82" s="21"/>
      <c r="T82" s="15" t="s">
        <v>322</v>
      </c>
    </row>
    <row r="83" spans="1:20" ht="20.399999999999999" x14ac:dyDescent="0.25">
      <c r="A83" s="12">
        <v>65</v>
      </c>
      <c r="B83" s="13" t="s">
        <v>234</v>
      </c>
      <c r="C83" s="14" t="s">
        <v>233</v>
      </c>
      <c r="D83" s="13" t="s">
        <v>235</v>
      </c>
      <c r="E83" s="15"/>
      <c r="F83" s="12" t="s">
        <v>41</v>
      </c>
      <c r="G83" s="16"/>
      <c r="H83" s="17">
        <v>240</v>
      </c>
      <c r="I83" s="18"/>
      <c r="J83" s="18"/>
      <c r="K83" s="19"/>
      <c r="L83" s="20"/>
      <c r="M83" s="19"/>
      <c r="N83" s="20"/>
      <c r="O83" s="19"/>
      <c r="P83" s="20"/>
      <c r="Q83" s="12"/>
      <c r="R83" s="13"/>
      <c r="S83" s="21"/>
      <c r="T83" s="15"/>
    </row>
    <row r="84" spans="1:20" ht="91.8" x14ac:dyDescent="0.25">
      <c r="A84" s="12">
        <v>66</v>
      </c>
      <c r="B84" s="13" t="s">
        <v>174</v>
      </c>
      <c r="C84" s="14" t="s">
        <v>172</v>
      </c>
      <c r="D84" s="13" t="s">
        <v>173</v>
      </c>
      <c r="E84" s="15"/>
      <c r="F84" s="12" t="s">
        <v>41</v>
      </c>
      <c r="G84" s="16"/>
      <c r="H84" s="17">
        <v>270.17</v>
      </c>
      <c r="I84" s="18"/>
      <c r="J84" s="18"/>
      <c r="K84" s="19"/>
      <c r="L84" s="20"/>
      <c r="M84" s="19"/>
      <c r="N84" s="20"/>
      <c r="O84" s="19"/>
      <c r="P84" s="20"/>
      <c r="Q84" s="12"/>
      <c r="R84" s="13"/>
      <c r="S84" s="21"/>
      <c r="T84" s="15" t="s">
        <v>175</v>
      </c>
    </row>
    <row r="85" spans="1:20" ht="20.399999999999999" x14ac:dyDescent="0.25">
      <c r="A85" s="12">
        <v>67</v>
      </c>
      <c r="B85" s="13" t="s">
        <v>240</v>
      </c>
      <c r="C85" s="14" t="s">
        <v>239</v>
      </c>
      <c r="D85" s="13" t="s">
        <v>241</v>
      </c>
      <c r="E85" s="15"/>
      <c r="F85" s="12" t="s">
        <v>41</v>
      </c>
      <c r="G85" s="16"/>
      <c r="H85" s="17">
        <v>685.3</v>
      </c>
      <c r="I85" s="18"/>
      <c r="J85" s="18"/>
      <c r="K85" s="19"/>
      <c r="L85" s="20"/>
      <c r="M85" s="19"/>
      <c r="N85" s="20"/>
      <c r="O85" s="19"/>
      <c r="P85" s="20"/>
      <c r="Q85" s="12"/>
      <c r="R85" s="13"/>
      <c r="S85" s="21"/>
      <c r="T85" s="15"/>
    </row>
    <row r="86" spans="1:20" ht="71.400000000000006" x14ac:dyDescent="0.25">
      <c r="A86" s="12">
        <v>68</v>
      </c>
      <c r="B86" s="13" t="s">
        <v>243</v>
      </c>
      <c r="C86" s="14" t="s">
        <v>242</v>
      </c>
      <c r="D86" s="13" t="s">
        <v>244</v>
      </c>
      <c r="E86" s="15" t="s">
        <v>275</v>
      </c>
      <c r="F86" s="12" t="s">
        <v>41</v>
      </c>
      <c r="G86" s="16"/>
      <c r="H86" s="17">
        <v>4093.07</v>
      </c>
      <c r="I86" s="18" t="s">
        <v>41</v>
      </c>
      <c r="J86" s="18" t="s">
        <v>292</v>
      </c>
      <c r="K86" s="19"/>
      <c r="L86" s="20">
        <f>N86+P86</f>
        <v>4093.07</v>
      </c>
      <c r="M86" s="19"/>
      <c r="N86" s="20">
        <v>4093.07</v>
      </c>
      <c r="O86" s="19"/>
      <c r="P86" s="20"/>
      <c r="Q86" s="12" t="s">
        <v>41</v>
      </c>
      <c r="R86" s="13" t="s">
        <v>327</v>
      </c>
      <c r="S86" s="21"/>
      <c r="T86" s="15" t="s">
        <v>323</v>
      </c>
    </row>
    <row r="87" spans="1:20" ht="20.399999999999999" x14ac:dyDescent="0.25">
      <c r="A87" s="12">
        <v>69</v>
      </c>
      <c r="B87" s="13" t="s">
        <v>247</v>
      </c>
      <c r="C87" s="14" t="s">
        <v>245</v>
      </c>
      <c r="D87" s="13" t="s">
        <v>246</v>
      </c>
      <c r="E87" s="15"/>
      <c r="F87" s="12" t="s">
        <v>41</v>
      </c>
      <c r="G87" s="16"/>
      <c r="H87" s="17">
        <v>31.03</v>
      </c>
      <c r="I87" s="18"/>
      <c r="J87" s="18"/>
      <c r="K87" s="19"/>
      <c r="L87" s="20"/>
      <c r="M87" s="19"/>
      <c r="N87" s="20"/>
      <c r="O87" s="19"/>
      <c r="P87" s="20"/>
      <c r="Q87" s="12"/>
      <c r="R87" s="13"/>
      <c r="S87" s="21"/>
      <c r="T87" s="15"/>
    </row>
    <row r="88" spans="1:20" ht="20.399999999999999" x14ac:dyDescent="0.25">
      <c r="A88" s="12">
        <v>70</v>
      </c>
      <c r="B88" s="13" t="s">
        <v>250</v>
      </c>
      <c r="C88" s="14" t="s">
        <v>248</v>
      </c>
      <c r="D88" s="13" t="s">
        <v>249</v>
      </c>
      <c r="E88" s="15"/>
      <c r="F88" s="12" t="s">
        <v>41</v>
      </c>
      <c r="G88" s="16"/>
      <c r="H88" s="17">
        <v>2687.5</v>
      </c>
      <c r="I88" s="18"/>
      <c r="J88" s="18"/>
      <c r="K88" s="19"/>
      <c r="L88" s="20"/>
      <c r="M88" s="19"/>
      <c r="N88" s="20"/>
      <c r="O88" s="19"/>
      <c r="P88" s="20"/>
      <c r="Q88" s="12"/>
      <c r="R88" s="13"/>
      <c r="S88" s="21"/>
      <c r="T88" s="15"/>
    </row>
    <row r="89" spans="1:20" ht="20.399999999999999" x14ac:dyDescent="0.25">
      <c r="A89" s="12">
        <v>71</v>
      </c>
      <c r="B89" s="13" t="s">
        <v>253</v>
      </c>
      <c r="C89" s="14" t="s">
        <v>251</v>
      </c>
      <c r="D89" s="13" t="s">
        <v>252</v>
      </c>
      <c r="E89" s="15"/>
      <c r="F89" s="12" t="s">
        <v>41</v>
      </c>
      <c r="G89" s="16"/>
      <c r="H89" s="17">
        <v>6765</v>
      </c>
      <c r="I89" s="18"/>
      <c r="J89" s="18"/>
      <c r="K89" s="19"/>
      <c r="L89" s="20"/>
      <c r="M89" s="19"/>
      <c r="N89" s="20"/>
      <c r="O89" s="19"/>
      <c r="P89" s="20"/>
      <c r="Q89" s="12"/>
      <c r="R89" s="13"/>
      <c r="S89" s="21"/>
      <c r="T89" s="15"/>
    </row>
    <row r="90" spans="1:20" ht="20.399999999999999" x14ac:dyDescent="0.25">
      <c r="A90" s="12">
        <v>72</v>
      </c>
      <c r="B90" s="13" t="s">
        <v>237</v>
      </c>
      <c r="C90" s="14" t="s">
        <v>236</v>
      </c>
      <c r="D90" s="13" t="s">
        <v>238</v>
      </c>
      <c r="E90" s="15" t="s">
        <v>275</v>
      </c>
      <c r="F90" s="12" t="s">
        <v>41</v>
      </c>
      <c r="G90" s="16"/>
      <c r="H90" s="17">
        <v>35406.25</v>
      </c>
      <c r="I90" s="18" t="s">
        <v>41</v>
      </c>
      <c r="J90" s="18" t="s">
        <v>293</v>
      </c>
      <c r="K90" s="19"/>
      <c r="L90" s="20">
        <f>N90+P90</f>
        <v>37599.620000000003</v>
      </c>
      <c r="M90" s="19"/>
      <c r="N90" s="20">
        <f>35406.25+2193.37</f>
        <v>37599.620000000003</v>
      </c>
      <c r="O90" s="19"/>
      <c r="P90" s="20"/>
      <c r="Q90" s="12"/>
      <c r="R90" s="13" t="s">
        <v>310</v>
      </c>
      <c r="S90" s="21"/>
      <c r="T90" s="15"/>
    </row>
    <row r="91" spans="1:20" ht="20.399999999999999" x14ac:dyDescent="0.25">
      <c r="A91" s="12">
        <v>73</v>
      </c>
      <c r="B91" s="13" t="s">
        <v>259</v>
      </c>
      <c r="C91" s="14" t="s">
        <v>257</v>
      </c>
      <c r="D91" s="13" t="s">
        <v>258</v>
      </c>
      <c r="E91" s="15" t="s">
        <v>275</v>
      </c>
      <c r="F91" s="12" t="s">
        <v>41</v>
      </c>
      <c r="G91" s="16"/>
      <c r="H91" s="17">
        <v>6200</v>
      </c>
      <c r="I91" s="18" t="s">
        <v>41</v>
      </c>
      <c r="J91" s="18" t="s">
        <v>282</v>
      </c>
      <c r="K91" s="19"/>
      <c r="L91" s="20">
        <f>N91+P91</f>
        <v>6400</v>
      </c>
      <c r="M91" s="19"/>
      <c r="N91" s="20">
        <v>3200</v>
      </c>
      <c r="O91" s="19"/>
      <c r="P91" s="20">
        <v>3200</v>
      </c>
      <c r="Q91" s="12"/>
      <c r="R91" s="13" t="s">
        <v>281</v>
      </c>
      <c r="S91" s="21"/>
      <c r="T91" s="15"/>
    </row>
    <row r="92" spans="1:20" ht="20.399999999999999" x14ac:dyDescent="0.25">
      <c r="A92" s="12">
        <v>74</v>
      </c>
      <c r="B92" s="13" t="s">
        <v>261</v>
      </c>
      <c r="C92" s="14" t="s">
        <v>260</v>
      </c>
      <c r="D92" s="13" t="s">
        <v>262</v>
      </c>
      <c r="E92" s="15"/>
      <c r="F92" s="12" t="s">
        <v>41</v>
      </c>
      <c r="G92" s="16"/>
      <c r="H92" s="17">
        <v>462.5</v>
      </c>
      <c r="I92" s="18"/>
      <c r="J92" s="18"/>
      <c r="K92" s="19"/>
      <c r="L92" s="20"/>
      <c r="M92" s="19"/>
      <c r="N92" s="20"/>
      <c r="O92" s="19"/>
      <c r="P92" s="20"/>
      <c r="Q92" s="12"/>
      <c r="R92" s="13"/>
      <c r="S92" s="21"/>
      <c r="T92" s="15"/>
    </row>
    <row r="93" spans="1:20" ht="71.400000000000006" x14ac:dyDescent="0.25">
      <c r="A93" s="12">
        <v>75</v>
      </c>
      <c r="B93" s="13" t="s">
        <v>264</v>
      </c>
      <c r="C93" s="14" t="s">
        <v>263</v>
      </c>
      <c r="D93" s="13" t="s">
        <v>265</v>
      </c>
      <c r="E93" s="15"/>
      <c r="F93" s="12" t="s">
        <v>41</v>
      </c>
      <c r="G93" s="16"/>
      <c r="H93" s="17">
        <v>56.19</v>
      </c>
      <c r="I93" s="18"/>
      <c r="J93" s="18"/>
      <c r="K93" s="19"/>
      <c r="L93" s="20"/>
      <c r="M93" s="19"/>
      <c r="N93" s="20"/>
      <c r="O93" s="19"/>
      <c r="P93" s="20"/>
      <c r="Q93" s="12"/>
      <c r="R93" s="13"/>
      <c r="S93" s="21"/>
      <c r="T93" s="15" t="s">
        <v>266</v>
      </c>
    </row>
    <row r="94" spans="1:20" ht="20.399999999999999" x14ac:dyDescent="0.25">
      <c r="A94" s="12">
        <v>76</v>
      </c>
      <c r="B94" s="13" t="s">
        <v>71</v>
      </c>
      <c r="C94" s="14" t="s">
        <v>73</v>
      </c>
      <c r="D94" s="13" t="s">
        <v>72</v>
      </c>
      <c r="E94" s="15"/>
      <c r="F94" s="12" t="s">
        <v>41</v>
      </c>
      <c r="G94" s="16"/>
      <c r="H94" s="17">
        <v>1875</v>
      </c>
      <c r="I94" s="18"/>
      <c r="J94" s="18"/>
      <c r="K94" s="19"/>
      <c r="L94" s="20"/>
      <c r="M94" s="19"/>
      <c r="N94" s="20"/>
      <c r="O94" s="19"/>
      <c r="P94" s="20"/>
      <c r="Q94" s="12"/>
      <c r="R94" s="13"/>
      <c r="S94" s="21"/>
      <c r="T94" s="15"/>
    </row>
    <row r="95" spans="1:20" x14ac:dyDescent="0.25">
      <c r="A95" s="12"/>
      <c r="B95" s="13"/>
      <c r="C95" s="14"/>
      <c r="D95" s="13"/>
      <c r="E95" s="15"/>
      <c r="F95" s="12"/>
      <c r="G95" s="16"/>
      <c r="H95" s="17"/>
      <c r="I95" s="18"/>
      <c r="J95" s="18"/>
      <c r="K95" s="19"/>
      <c r="L95" s="20"/>
      <c r="M95" s="19"/>
      <c r="N95" s="20"/>
      <c r="O95" s="19"/>
      <c r="P95" s="20"/>
      <c r="Q95" s="12"/>
      <c r="R95" s="13"/>
      <c r="S95" s="21"/>
      <c r="T95" s="15"/>
    </row>
    <row r="96" spans="1:20" x14ac:dyDescent="0.25">
      <c r="A96" s="12"/>
      <c r="B96" s="13"/>
      <c r="C96" s="14"/>
      <c r="D96" s="13"/>
      <c r="E96" s="15"/>
      <c r="F96" s="12"/>
      <c r="G96" s="16"/>
      <c r="H96" s="17"/>
      <c r="I96" s="18"/>
      <c r="J96" s="18"/>
      <c r="K96" s="19"/>
      <c r="L96" s="20"/>
      <c r="M96" s="19"/>
      <c r="N96" s="20"/>
      <c r="O96" s="19"/>
      <c r="P96" s="20"/>
      <c r="Q96" s="12"/>
      <c r="R96" s="13"/>
      <c r="S96" s="21"/>
      <c r="T96" s="15"/>
    </row>
    <row r="97" spans="1:20" x14ac:dyDescent="0.25">
      <c r="A97" s="12"/>
      <c r="B97" s="13"/>
      <c r="C97" s="14"/>
      <c r="D97" s="13"/>
      <c r="E97" s="15"/>
      <c r="F97" s="12"/>
      <c r="G97" s="16"/>
      <c r="H97" s="17"/>
      <c r="I97" s="18"/>
      <c r="J97" s="18"/>
      <c r="K97" s="19"/>
      <c r="L97" s="20"/>
      <c r="M97" s="19"/>
      <c r="N97" s="20"/>
      <c r="O97" s="19"/>
      <c r="P97" s="20"/>
      <c r="Q97" s="12"/>
      <c r="R97" s="13"/>
      <c r="S97" s="21"/>
      <c r="T97" s="15"/>
    </row>
    <row r="98" spans="1:20" x14ac:dyDescent="0.25">
      <c r="A98" s="12"/>
      <c r="B98" s="13"/>
      <c r="C98" s="14"/>
      <c r="D98" s="13"/>
      <c r="E98" s="15"/>
      <c r="F98" s="12"/>
      <c r="G98" s="16"/>
      <c r="H98" s="17"/>
      <c r="I98" s="18"/>
      <c r="J98" s="18"/>
      <c r="K98" s="19"/>
      <c r="L98" s="20"/>
      <c r="M98" s="19"/>
      <c r="N98" s="20"/>
      <c r="O98" s="19"/>
      <c r="P98" s="20"/>
      <c r="Q98" s="12"/>
      <c r="R98" s="13"/>
      <c r="S98" s="21"/>
      <c r="T98" s="15"/>
    </row>
    <row r="99" spans="1:20" x14ac:dyDescent="0.25">
      <c r="A99" s="12"/>
      <c r="B99" s="13"/>
      <c r="C99" s="14"/>
      <c r="D99" s="13"/>
      <c r="E99" s="15"/>
      <c r="F99" s="12"/>
      <c r="G99" s="16"/>
      <c r="H99" s="17"/>
      <c r="I99" s="18"/>
      <c r="J99" s="18"/>
      <c r="K99" s="19"/>
      <c r="L99" s="20"/>
      <c r="M99" s="19"/>
      <c r="N99" s="20"/>
      <c r="O99" s="19"/>
      <c r="P99" s="20"/>
      <c r="Q99" s="12"/>
      <c r="R99" s="13"/>
      <c r="S99" s="21"/>
      <c r="T99" s="15"/>
    </row>
    <row r="100" spans="1:20" x14ac:dyDescent="0.25">
      <c r="A100" s="12"/>
      <c r="B100" s="13"/>
      <c r="C100" s="14"/>
      <c r="D100" s="13"/>
      <c r="E100" s="15"/>
      <c r="F100" s="12"/>
      <c r="G100" s="16"/>
      <c r="H100" s="17"/>
      <c r="I100" s="18"/>
      <c r="J100" s="18"/>
      <c r="K100" s="19"/>
      <c r="L100" s="20"/>
      <c r="M100" s="19"/>
      <c r="N100" s="20"/>
      <c r="O100" s="19"/>
      <c r="P100" s="20"/>
      <c r="Q100" s="12"/>
      <c r="R100" s="13"/>
      <c r="S100" s="21"/>
      <c r="T100" s="15"/>
    </row>
    <row r="101" spans="1:20" x14ac:dyDescent="0.25">
      <c r="A101" s="12"/>
      <c r="B101" s="13"/>
      <c r="C101" s="14"/>
      <c r="D101" s="13"/>
      <c r="E101" s="15"/>
      <c r="F101" s="12"/>
      <c r="G101" s="16"/>
      <c r="H101" s="17"/>
      <c r="I101" s="18"/>
      <c r="J101" s="18"/>
      <c r="K101" s="19"/>
      <c r="L101" s="20"/>
      <c r="M101" s="19"/>
      <c r="N101" s="20"/>
      <c r="O101" s="19"/>
      <c r="P101" s="20"/>
      <c r="Q101" s="12"/>
      <c r="R101" s="13"/>
      <c r="S101" s="21"/>
      <c r="T101" s="15"/>
    </row>
    <row r="102" spans="1:20" x14ac:dyDescent="0.25">
      <c r="A102" s="12"/>
      <c r="B102" s="13"/>
      <c r="C102" s="14"/>
      <c r="D102" s="13"/>
      <c r="E102" s="15"/>
      <c r="F102" s="12"/>
      <c r="G102" s="16"/>
      <c r="H102" s="17"/>
      <c r="I102" s="18"/>
      <c r="J102" s="18"/>
      <c r="K102" s="19"/>
      <c r="L102" s="20"/>
      <c r="M102" s="19"/>
      <c r="N102" s="20"/>
      <c r="O102" s="19"/>
      <c r="P102" s="20"/>
      <c r="Q102" s="12"/>
      <c r="R102" s="13"/>
      <c r="S102" s="21"/>
      <c r="T102" s="15"/>
    </row>
    <row r="103" spans="1:20" x14ac:dyDescent="0.25">
      <c r="A103" s="12"/>
      <c r="B103" s="13"/>
      <c r="C103" s="14"/>
      <c r="D103" s="13"/>
      <c r="E103" s="15"/>
      <c r="F103" s="12"/>
      <c r="G103" s="16"/>
      <c r="H103" s="17"/>
      <c r="I103" s="18"/>
      <c r="J103" s="18"/>
      <c r="K103" s="19"/>
      <c r="L103" s="20"/>
      <c r="M103" s="19"/>
      <c r="N103" s="20"/>
      <c r="O103" s="19"/>
      <c r="P103" s="20"/>
      <c r="Q103" s="12"/>
      <c r="R103" s="13"/>
      <c r="S103" s="21"/>
      <c r="T103" s="15"/>
    </row>
    <row r="104" spans="1:20" x14ac:dyDescent="0.25">
      <c r="A104" s="12"/>
      <c r="B104" s="13"/>
      <c r="C104" s="14"/>
      <c r="D104" s="13"/>
      <c r="E104" s="15"/>
      <c r="F104" s="12"/>
      <c r="G104" s="16"/>
      <c r="H104" s="17"/>
      <c r="I104" s="18"/>
      <c r="J104" s="18"/>
      <c r="K104" s="19"/>
      <c r="L104" s="20"/>
      <c r="M104" s="19"/>
      <c r="N104" s="20"/>
      <c r="O104" s="19"/>
      <c r="P104" s="20"/>
      <c r="Q104" s="12"/>
      <c r="R104" s="13"/>
      <c r="S104" s="21"/>
      <c r="T104" s="15"/>
    </row>
    <row r="105" spans="1:20" x14ac:dyDescent="0.25">
      <c r="A105" s="12"/>
      <c r="B105" s="13"/>
      <c r="C105" s="14"/>
      <c r="D105" s="13"/>
      <c r="E105" s="15"/>
      <c r="F105" s="12"/>
      <c r="G105" s="16"/>
      <c r="H105" s="17"/>
      <c r="I105" s="18"/>
      <c r="J105" s="18"/>
      <c r="K105" s="19"/>
      <c r="L105" s="20"/>
      <c r="M105" s="19"/>
      <c r="N105" s="20"/>
      <c r="O105" s="19"/>
      <c r="P105" s="20"/>
      <c r="Q105" s="12"/>
      <c r="R105" s="13"/>
      <c r="S105" s="21"/>
      <c r="T105" s="15"/>
    </row>
    <row r="106" spans="1:20" x14ac:dyDescent="0.25">
      <c r="A106" s="12"/>
      <c r="B106" s="13"/>
      <c r="C106" s="14"/>
      <c r="D106" s="13"/>
      <c r="E106" s="15"/>
      <c r="F106" s="12"/>
      <c r="G106" s="16"/>
      <c r="H106" s="17"/>
      <c r="I106" s="18"/>
      <c r="J106" s="18"/>
      <c r="K106" s="19"/>
      <c r="L106" s="20"/>
      <c r="M106" s="19"/>
      <c r="N106" s="20"/>
      <c r="O106" s="19"/>
      <c r="P106" s="20"/>
      <c r="Q106" s="12"/>
      <c r="R106" s="13"/>
      <c r="S106" s="21"/>
      <c r="T106" s="15"/>
    </row>
    <row r="107" spans="1:20" x14ac:dyDescent="0.25">
      <c r="A107" s="12"/>
      <c r="B107" s="13"/>
      <c r="C107" s="14"/>
      <c r="D107" s="13"/>
      <c r="E107" s="15"/>
      <c r="F107" s="12"/>
      <c r="G107" s="16"/>
      <c r="H107" s="17"/>
      <c r="I107" s="18"/>
      <c r="J107" s="18"/>
      <c r="K107" s="19"/>
      <c r="L107" s="20"/>
      <c r="M107" s="19"/>
      <c r="N107" s="20"/>
      <c r="O107" s="19"/>
      <c r="P107" s="20"/>
      <c r="Q107" s="12"/>
      <c r="R107" s="13"/>
      <c r="S107" s="21"/>
      <c r="T107" s="15"/>
    </row>
    <row r="108" spans="1:20" x14ac:dyDescent="0.25">
      <c r="A108" s="12"/>
      <c r="B108" s="13"/>
      <c r="C108" s="14"/>
      <c r="D108" s="13"/>
      <c r="E108" s="15"/>
      <c r="F108" s="12"/>
      <c r="G108" s="16"/>
      <c r="H108" s="17"/>
      <c r="I108" s="18"/>
      <c r="J108" s="18"/>
      <c r="K108" s="19"/>
      <c r="L108" s="20"/>
      <c r="M108" s="19"/>
      <c r="N108" s="20"/>
      <c r="O108" s="19"/>
      <c r="P108" s="20"/>
      <c r="Q108" s="12"/>
      <c r="R108" s="13"/>
      <c r="S108" s="21"/>
      <c r="T108" s="15"/>
    </row>
  </sheetData>
  <sortState xmlns:xlrd2="http://schemas.microsoft.com/office/spreadsheetml/2017/richdata2" ref="B13:T89">
    <sortCondition ref="B13:B89"/>
  </sortState>
  <mergeCells count="40">
    <mergeCell ref="I18:I23"/>
    <mergeCell ref="J18:J23"/>
    <mergeCell ref="B18:B23"/>
    <mergeCell ref="A18:A23"/>
    <mergeCell ref="C18:C23"/>
    <mergeCell ref="D18:D23"/>
    <mergeCell ref="H18:H23"/>
    <mergeCell ref="G18:G23"/>
    <mergeCell ref="E18:E22"/>
    <mergeCell ref="F18:F23"/>
    <mergeCell ref="A8:C8"/>
    <mergeCell ref="D8:T8"/>
    <mergeCell ref="A9:C9"/>
    <mergeCell ref="D9:T9"/>
    <mergeCell ref="G70:G71"/>
    <mergeCell ref="H70:H71"/>
    <mergeCell ref="I70:I71"/>
    <mergeCell ref="J70:J71"/>
    <mergeCell ref="A10:C10"/>
    <mergeCell ref="D10:T10"/>
    <mergeCell ref="T70:T71"/>
    <mergeCell ref="A70:A71"/>
    <mergeCell ref="B70:B71"/>
    <mergeCell ref="C70:C71"/>
    <mergeCell ref="D70:D71"/>
    <mergeCell ref="F70:F71"/>
    <mergeCell ref="A1:C1"/>
    <mergeCell ref="D1:T1"/>
    <mergeCell ref="A2:C2"/>
    <mergeCell ref="D2:T2"/>
    <mergeCell ref="A3:C3"/>
    <mergeCell ref="D3:T3"/>
    <mergeCell ref="A7:C7"/>
    <mergeCell ref="D7:T7"/>
    <mergeCell ref="A4:C4"/>
    <mergeCell ref="D4:T4"/>
    <mergeCell ref="A5:C5"/>
    <mergeCell ref="D5:T5"/>
    <mergeCell ref="A6:C6"/>
    <mergeCell ref="D6:T6"/>
  </mergeCells>
  <phoneticPr fontId="7" type="noConversion"/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Y L A A B Q S w M E F A A C A A g A 4 l S O X A F m G J O n A A A A + A A A A B I A H A B D b 2 5 m a W c v U G F j a 2 F n Z S 5 4 b W w g o h g A K K A U A A A A A A A A A A A A A A A A A A A A A A A A A A A A h Y + 9 C s I w H M R 3 w X c o 2 Z s v c S n / p o O L g w V R E N f Q B h t s E 0 l S 2 3 d z 8 J F 8 B V u 0 6 u Z 4 d z + 4 u 8 f t D l n f 1 N F V O a + t S R H D F E U + S F P K 2 h q V I m N R J u Y z 2 M r i L E 8 q G m j j k 9 6 X K a p C u C S E d F 2 H u w W 2 7 k Q 4 p Y w c 8 8 2 + q F Q j 0 Q f W / + F Y m 7 G 2 U E j A 4 b V G c M z o E j P O O a Z A J h d y b b 4 E H x a P 6 Y 8 J q 7 Y O r V O i c v F 6 B 2 S S Q N 4 n x B N Q S w M E F A A C A A g A 4 l S O X F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O J U j l x 1 3 K s A t g g A A L 2 J A A A T A B w A R m 9 y b X V s Y X M v U 2 V j d G l v b j E u b S C i G A A o o B Q A A A A A A A A A A A A A A A A A A A A A A A A A A A D t n V 1 z 2 j g X x + 8 7 0 + + g I T c w E 7 x I 5 n V 2 c u E E d t d t g h k M z D x t O o w S n N Q E b M Y 2 7 G 4 6 v X 3 2 Z v s d n v 0 i e 5 V 8 r 0 d + g x S L X R x k x 3 b c X j S R h C z j 3 5 H P O f p L N Z V r S 9 U 1 I L v / w h / f v n n 7 x v y M D W U C j g o D f D V T K p U m K P b w r Q K q p Q I 4 A T P F e v s G k D + y v j S u F V L S m 9 x w T l O z + J M 6 U 7 g z X b M U z T K L h c t L Q / 1 V u T I v u / h W n 1 w p G g Y j d a o 8 / I E v U Z X j E S i D Q e d C A P J A P O + A C a e T v 6 C 3 n G F Q l K 0 y b P J l V E H V 0 q X d u 3 q N y 5 P l 4 9 + a e q 1 y i 8 l N o X Q M P o r z x U y Z k 4 t h e / g n B c j x h U + l Y 3 e A 6 + G f e G P 9 8 l G c n K z v q v D p 6 8 c 2 t v A n r / l R o W f o c 9 0 i t / 6 L g i e K Y d q 3 6 7 T m v B q v v O h 3 Q U b g 1 Q i z m X y N Z 9 g w T y x j q a z H c F Q 4 + 4 y 1 W 9 L n 4 P e F s u l w Y G D N v N G N + Z k + W 8 4 1 u 9 I s U k Z w / O V L o X 9 a O A a i Z t W r n N 3 u 6 z H 4 U p B E S m F X + C C O j o q z m 9 L o X a c v j b r i e 4 G 0 s k g 9 s J T f L K e R 0 O 5 3 Z O H f W o k f u p L s N J J O R 5 0 P H e f H Y m f Y L / l N t e X 8 S j G c x s O 2 K J H i n k K + Y / I o b p X N k H p 9 Y d Q V g C R 3 p Z F 7 0 e J p X 3 r X G Y m g L z z 8 O e w K x 0 7 p 8 G d p J P U F I A L 5 n C s F h t M W B s M L p 2 F b k n v i u 8 7 D f 9 d j n m D L v d Z I l M W u e 5 H 3 w o U w 6 L q j l g d S r x P o c d S X B 7 v b b t / K 1 9 L b N 6 p G f a R U k 2 l 5 J l N L p 8 m 0 6 C b T C p p M C L r 9 T m y k 3 X I Y R N i t Q L s q + M B z d M u r O 8 p r F F r d m v o O Y N 3 a x o 7 + m g H o 3 P L W j v a w c j h M s O L B V E 8 l T G T 4 N J j I N 3 M 4 T L C S w x Q S J u j B 1 E g n T J A O E 2 Q B E 3 x 1 M G 0 q w m L U 8 D C C b J 3 C G t c i G J E 3 c g + c C t 3 3 o o / R q a E 8 f F N W 6 s M f q k t T 1 Y a p t o Y J r K a K o a 8 0 9 Q 6 H w q l B x 6 l x s G 8 I G y / n G 6 b P M Q z l 7 2 1 c O H b + 3 v M N w Q + O I F t X L 2 5 D o A d J k B I k h Z 9 X m 5 m Y V 7 f K W / / Y 2 4 G z q x 8 + Q L Y u X 9 x Q 0 c M I y C K M g N k I I 2 K E C v l h B G T r + s U M F a K H E 4 h F O I G y E U 7 E C Z U f T s B m q q G i h x W I R V i B 9 g 0 r a M / u V T K F f K Z a q W Y K 0 Z l C L J h C + U Q V E i r e g w p V U g 0 V T 4 e K Z w E V n 1 W o 2 O c / U N X H C a Y a p y o d p y o L n K p Z x S m y O a r m Q 4 V S D V W N D l W N B V S 1 H K q Q U N V 9 q P h U Q 1 W n Q 1 V n A V U 9 9 9 D D M e V n / 1 G q s / + I n v 1 H l O x / e K Y a W Z 2 o I n C m / B w 6 S n U O H d F z 6 I h F D h 3 l O f S w U P k 5 d J T q H D q i 5 9 A R i x w 6 y n P o I a H i / R w 6 S n U O n a f n 0 H k W O X Q + s z l 0 9 i 8 + 3 s + e o 1 R n z 3 l 6 9 p x n k T 3 n s y H K i X O O Q t m A i p 4 + 5 y n p 8 5 D S H B 7 l 0 p w 9 p D l u R 9 H J c 2 h X j k i k U 1 m v U p Z Z Z 9 Z g h R j F T x 3 y P G Q w 5 T y T 6 J P 6 O 1 f 2 y E P P G n q G O t N v g V M 0 t o v K d g 3 5 8 L j B A d D T F 6 o J 9 K u V c o / B P V 4 p E 0 V T P 4 M l W O j m z D a e O b j T p u o t n p N u t y 5 X I p 0 s d I t 0 g D U 9 l M y b P m 9 X K P N 2 2 J 0 R M B 4 T O 6 L Y E 7 5 X V 0 / m n A C W 1 J 0 T w s R Q T A x U Y E 6 V i f r 4 l 6 U E P 2 d q + s p u M t H N h Q O A 4 t B p G f j x 7 y t V C 3 5 C v N d 0 c 6 c R P n d L A e t w B t Y I P 8 L 5 q D O U Q Y B f g C D a m s 4 X h j r F q 9 n U A d S / e Q y W 9 1 6 N s i m 0 o S f f p 8 1 9 T + 5 F t A M h L J q t f N P O f i + A 9 G s z K 5 F o 3 R N q M o n Y Z 5 G 2 D D n 7 m G 6 9 w Y K 1 9 5 1 M 6 P L 9 G A k K / a A f + r E W T i W T P X q E C F k I r G A u s A r L n i + w g q w F V s m E j y 7 E g i y E W H B f I V b a 3 r a R s e e r s S B r N V Y y 2 a O r t i A L 1 R b c V 7 W V s + d 9 Y b 5 o C z J P L S W S P b q 4 C 7 I Q d 8 F c 3 B U 2 K b Q 5 m g U U W f O H I O G v W g X t z s / 9 T k c G s j Q c / O K T O N I n 2 h R r D o p 8 v f E 9 i u W F k 8 5 8 X u I / y + e 1 f M 9 H n v m J L O G / O X 8 l O 3 a R h E N Z 0 v b W j y C / s z m N J T N o h U g d h j 0 G o f L S U y 4 t 2 w 6 i n W + 3 L h n F S u v W J c g V g H g h j U R v A i V T + H v p 3 R D I 7 q 9 S m 4 x W d H 7 s C x / O h w 9 / d i X n N / v 6 0 k E T b T 2 S s + G I J f D E E s 7 6 / y G v h 3 N A n o k o D M S z 7 U N l A N 9 i I z a o 0 N X l F Y q 6 P K z P U U + i A S T R 6 c i S 3 q A R y f F v s V s F X R 9 f O f x 0 n E p M p + M E 8 R 9 T 3 J t x 0 L M Z B 5 2 a c Z V C 9 b i 2 g 6 x x P d h B 0 I E Z N 3 d 8 / A 7 P s a V h B 0 f T 0 h f 4 I B y b 2 c A x w 4 H h C 3 g p c U z Q W 7 e V o B m 6 F a U X H 6 9 Z 5 F K Z N J r G V q O N A w 9 8 C 3 E d e P D E e R c 9 3 x 0 c 7 r c 3 I 0 u Q 1 F 1 N p H T e G V 4 A o X 8 q r b P X j / 9 T H / / y A l h Y c e i v l 5 6 k o s v A c i 0 h f y t k H v 9 0 v B n Y b p m O 2 z K S k D D M l 2 q C Y s S U z 7 i 5 0 D B J W G 3 k h m n H K p c S J o m r j Z Q w 7 V w l Q S a Y T 1 d B l W D a u c o V g A n i 6 o k C M O 1 c J U H d l 9 j 3 I H V g 8 e j 7 2 G p L 4 6 Z q f 9 1 e 2 C X + W p 4 m e Y F 1 / i d p Q j G 6 N G E 9 M n 0 h 4 Z / n b I E r 1 + Y u O E A + Z C 5 n l q r d r h P l w 3 P h y a 7 p Z t X e N V 0 v 1 8 r 2 f z T j 7 p d W 5 / p K 1 R S g + j u n n f 4 m 3 J w D 1 4 H + S L X i 7 Z M G R V h 6 b f K A / j M N h b 5 d 2 r E e u r k E S h c G X m n 2 x u m H b 6 p m q 5 M f v p F f d W c 7 9 Q / g B t 9 Z S 8 N d 6 f x h o t / h e 6 A D c 4 X v 9 K n 7 V F U m K / F s 9 S m p g n f / V f z w a c C t U + 5 o b 2 3 m b u p W e f 0 g P p 6 u g z D P 9 q a H k f 0 X U c I z s u / R d c m F p J V D E v N 6 Q u o m k u 9 k w a + X k e y t D T C F h I / k Q I p U A b J / 1 i x s H M q / t C v 9 T 4 I t 2 v 6 f w 7 1 o x 2 v e 8 q S B 6 0 W 7 V Q w 9 6 X o k I k L C b t V m 9 1 y 8 6 E n g Q u q 2 p c 0 5 W i N V u y N 3 p L n n y v H 8 d i r k t c V w a U + A R L m v 7 C X k 3 W y P 4 o r P F G K M C P O V i 3 0 j U O Y + Q U w w J S F 0 T O x y R e w 0 t S I 5 f S o + m n I x 8 4 u / p T O 0 E W s d l a f U H P K N u a k z h e e t 2 D 1 r w e 7 / U E s B A i 0 A F A A C A A g A 4 l S O X A F m G J O n A A A A + A A A A B I A A A A A A A A A A A A A A A A A A A A A A E N v b m Z p Z y 9 Q Y W N r Y W d l L n h t b F B L A Q I t A B Q A A g A I A O J U j l x T c j g s m w A A A O E A A A A T A A A A A A A A A A A A A A A A A P M A A A B b Q 2 9 u d G V u d F 9 U e X B l c 1 0 u e G 1 s U E s B A i 0 A F A A C A A g A 4 l S O X H X c q w C 2 C A A A v Y k A A B M A A A A A A A A A A A A A A A A A 2 w E A A E Z v c m 1 1 b G F z L 1 N l Y 3 R p b 2 4 x L m 1 Q S w U G A A A A A A M A A w D C A A A A 3 g o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T b 4 C A A A A A A A r v g I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V G F i b G U w M D g l M j A o U G F n Z S U y M D Q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U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U t M j N U M D Y 6 M T U 6 M j U u N T E w M z U w M l o i I C 8 + P E V u d H J 5 I F R 5 c G U 9 I k Z p b G x D b 2 x 1 b W 5 U e X B l c y I g V m F s d W U 9 I n N B d 0 1 H Q m d V R U J n a 0 d C Q T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E g T 1 N O T 1 Z B X G 4 o Q l J P S k V W S S B S Q c S M V U 5 B L F x u V U d P V k 9 S Q S B J I F N M L i k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C A o U G F n Z S A 0 K S 9 B d X R v U m V t b 3 Z l Z E N v b H V t b n M x L n t S Q i w w f S Z x d W 9 0 O y w m c X V v d D t T Z W N 0 a W 9 u M S 9 U Y W J s Z T A w O C A o U G F n Z S A 0 K S 9 B d X R v U m V t b 3 Z l Z E N v b H V t b n M x L n t P S U I s M X 0 m c X V v d D s s J n F 1 b 3 Q 7 U 2 V j d G l v b j E v V G F i b G U w M D g g K F B h Z 2 U g N C k v Q X V 0 b 1 J l b W 9 2 Z W R D b 2 x 1 b W 5 z M S 5 7 T k F a S V Z c b l Z K R V J P V k 5 J S 0 E s M n 0 m c X V v d D s s J n F 1 b 3 Q 7 U 2 V j d G l v b j E v V G F i b G U w M D g g K F B h Z 2 U g N C k v Q X V 0 b 1 J l b W 9 2 Z W R D b 2 x 1 b W 5 z M S 5 7 Q U R S R V N B X G 5 W S k V S T 1 Z O S U t B L D N 9 J n F 1 b 3 Q 7 L C Z x d W 9 0 O 1 N l Y 3 R p b 2 4 x L 1 R h Y m x l M D A 4 I C h Q Y W d l I D Q p L 0 F 1 d G 9 S Z W 1 v d m V k Q 2 9 s d W 1 u c z E u e 0 l a T k 9 T X G 5 P Q l Z F W k V c b i h F V V I p L D R 9 J n F 1 b 3 Q 7 L C Z x d W 9 0 O 1 N l Y 3 R p b 2 4 x L 1 R h Y m x l M D A 4 I C h Q Y W d l I D Q p L 0 F 1 d G 9 S Z W 1 v d m V k Q 2 9 s d W 1 u c z E u e 1 V E S U 8 s N X 0 m c X V v d D s s J n F 1 b 3 Q 7 U 2 V j d G l v b j E v V G F i b G U w M D g g K F B h Z 2 U g N C k v Q X V 0 b 1 J l b W 9 2 Z W R D b 2 x 1 b W 5 z M S 5 7 U F J B V k 5 B I E 9 T T k 9 W Q V x u K E J S T 0 p F V k k g U k H E j F V O Q S x c b l V H T 1 Z P U k E g S S B T T C 4 p L D Z 9 J n F 1 b 3 Q 7 L C Z x d W 9 0 O 1 N l Y 3 R p b 2 4 x L 1 R h Y m x l M D A 4 I C h Q Y W d l I D Q p L 0 F 1 d G 9 S Z W 1 v d m V k Q 2 9 s d W 1 u c z E u e 0 R B V F V N X G 5 E T 1 N Q S U p F x I Z B L D d 9 J n F 1 b 3 Q 7 L C Z x d W 9 0 O 1 N l Y 3 R p b 2 4 x L 1 R h Y m x l M D A 4 I C h Q Y W d l I D Q p L 0 F 1 d G 9 S Z W 1 v d m V k Q 2 9 s d W 1 u c z E u e 1 Z J U 0 l O Q V x u S 0 F N Q V R O R V x u U 1 R P U E U s O H 0 m c X V v d D s s J n F 1 b 3 Q 7 U 2 V j d G l v b j E v V G F i b G U w M D g g K F B h Z 2 U g N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C A o U G F n Z S A 0 K S 9 B d X R v U m V t b 3 Z l Z E N v b H V t b n M x L n t S Q i w w f S Z x d W 9 0 O y w m c X V v d D t T Z W N 0 a W 9 u M S 9 U Y W J s Z T A w O C A o U G F n Z S A 0 K S 9 B d X R v U m V t b 3 Z l Z E N v b H V t b n M x L n t P S U I s M X 0 m c X V v d D s s J n F 1 b 3 Q 7 U 2 V j d G l v b j E v V G F i b G U w M D g g K F B h Z 2 U g N C k v Q X V 0 b 1 J l b W 9 2 Z W R D b 2 x 1 b W 5 z M S 5 7 T k F a S V Z c b l Z K R V J P V k 5 J S 0 E s M n 0 m c X V v d D s s J n F 1 b 3 Q 7 U 2 V j d G l v b j E v V G F i b G U w M D g g K F B h Z 2 U g N C k v Q X V 0 b 1 J l b W 9 2 Z W R D b 2 x 1 b W 5 z M S 5 7 Q U R S R V N B X G 5 W S k V S T 1 Z O S U t B L D N 9 J n F 1 b 3 Q 7 L C Z x d W 9 0 O 1 N l Y 3 R p b 2 4 x L 1 R h Y m x l M D A 4 I C h Q Y W d l I D Q p L 0 F 1 d G 9 S Z W 1 v d m V k Q 2 9 s d W 1 u c z E u e 0 l a T k 9 T X G 5 P Q l Z F W k V c b i h F V V I p L D R 9 J n F 1 b 3 Q 7 L C Z x d W 9 0 O 1 N l Y 3 R p b 2 4 x L 1 R h Y m x l M D A 4 I C h Q Y W d l I D Q p L 0 F 1 d G 9 S Z W 1 v d m V k Q 2 9 s d W 1 u c z E u e 1 V E S U 8 s N X 0 m c X V v d D s s J n F 1 b 3 Q 7 U 2 V j d G l v b j E v V G F i b G U w M D g g K F B h Z 2 U g N C k v Q X V 0 b 1 J l b W 9 2 Z W R D b 2 x 1 b W 5 z M S 5 7 U F J B V k 5 B I E 9 T T k 9 W Q V x u K E J S T 0 p F V k k g U k H E j F V O Q S x c b l V H T 1 Z P U k E g S S B T T C 4 p L D Z 9 J n F 1 b 3 Q 7 L C Z x d W 9 0 O 1 N l Y 3 R p b 2 4 x L 1 R h Y m x l M D A 4 I C h Q Y W d l I D Q p L 0 F 1 d G 9 S Z W 1 v d m V k Q 2 9 s d W 1 u c z E u e 0 R B V F V N X G 5 E T 1 N Q S U p F x I Z B L D d 9 J n F 1 b 3 Q 7 L C Z x d W 9 0 O 1 N l Y 3 R p b 2 4 x L 1 R h Y m x l M D A 4 I C h Q Y W d l I D Q p L 0 F 1 d G 9 S Z W 1 v d m V k Q 2 9 s d W 1 u c z E u e 1 Z J U 0 l O Q V x u S 0 F N Q V R O R V x u U 1 R P U E U s O H 0 m c X V v d D s s J n F 1 b 3 Q 7 U 2 V j d G l v b j E v V G F i b G U w M D g g K F B h Z 2 U g N C k v Q X V 0 b 1 J l b W 9 2 Z W R D b 2 x 1 b W 5 z M S 5 7 V l J T V E F c b k t B T U F U T k V c b l N U T 1 B F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A 5 J T I w K F B h Z 2 U l M j A 1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1 L T I z V D A 2 O j E 2 O j I 5 L j E 2 M j I y N T R a I i A v P j x F b n R y e S B U e X B l P S J G a W x s Q 2 9 s d W 1 u V H l w Z X M i I F Z h b H V l P S J z Q X d N R 0 J n V U V C Z 2 t H Q k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U p L 0 F 1 d G 9 S Z W 1 v d m V k Q 2 9 s d W 1 u c z E u e 0 N v b H V t b j E s M H 0 m c X V v d D s s J n F 1 b 3 Q 7 U 2 V j d G l v b j E v V G F i b G U w M D k g K F B h Z 2 U g N S k v Q X V 0 b 1 J l b W 9 2 Z W R D b 2 x 1 b W 5 z M S 5 7 Q 2 9 s d W 1 u M i w x f S Z x d W 9 0 O y w m c X V v d D t T Z W N 0 a W 9 u M S 9 U Y W J s Z T A w O S A o U G F n Z S A 1 K S 9 B d X R v U m V t b 3 Z l Z E N v b H V t b n M x L n t D b 2 x 1 b W 4 z L D J 9 J n F 1 b 3 Q 7 L C Z x d W 9 0 O 1 N l Y 3 R p b 2 4 x L 1 R h Y m x l M D A 5 I C h Q Y W d l I D U p L 0 F 1 d G 9 S Z W 1 v d m V k Q 2 9 s d W 1 u c z E u e 0 N v b H V t b j Q s M 3 0 m c X V v d D s s J n F 1 b 3 Q 7 U 2 V j d G l v b j E v V G F i b G U w M D k g K F B h Z 2 U g N S k v Q X V 0 b 1 J l b W 9 2 Z W R D b 2 x 1 b W 5 z M S 5 7 Q 2 9 s d W 1 u N S w 0 f S Z x d W 9 0 O y w m c X V v d D t T Z W N 0 a W 9 u M S 9 U Y W J s Z T A w O S A o U G F n Z S A 1 K S 9 B d X R v U m V t b 3 Z l Z E N v b H V t b n M x L n t D b 2 x 1 b W 4 2 L D V 9 J n F 1 b 3 Q 7 L C Z x d W 9 0 O 1 N l Y 3 R p b 2 4 x L 1 R h Y m x l M D A 5 I C h Q Y W d l I D U p L 0 F 1 d G 9 S Z W 1 v d m V k Q 2 9 s d W 1 u c z E u e 0 N v b H V t b j c s N n 0 m c X V v d D s s J n F 1 b 3 Q 7 U 2 V j d G l v b j E v V G F i b G U w M D k g K F B h Z 2 U g N S k v Q X V 0 b 1 J l b W 9 2 Z W R D b 2 x 1 b W 5 z M S 5 7 Q 2 9 s d W 1 u O C w 3 f S Z x d W 9 0 O y w m c X V v d D t T Z W N 0 a W 9 u M S 9 U Y W J s Z T A w O S A o U G F n Z S A 1 K S 9 B d X R v U m V t b 3 Z l Z E N v b H V t b n M x L n t D b 2 x 1 b W 4 5 L D h 9 J n F 1 b 3 Q 7 L C Z x d W 9 0 O 1 N l Y 3 R p b 2 4 x L 1 R h Y m x l M D A 5 I C h Q Y W d l I D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S A o U G F n Z S A 1 K S 9 B d X R v U m V t b 3 Z l Z E N v b H V t b n M x L n t D b 2 x 1 b W 4 x L D B 9 J n F 1 b 3 Q 7 L C Z x d W 9 0 O 1 N l Y 3 R p b 2 4 x L 1 R h Y m x l M D A 5 I C h Q Y W d l I D U p L 0 F 1 d G 9 S Z W 1 v d m V k Q 2 9 s d W 1 u c z E u e 0 N v b H V t b j I s M X 0 m c X V v d D s s J n F 1 b 3 Q 7 U 2 V j d G l v b j E v V G F i b G U w M D k g K F B h Z 2 U g N S k v Q X V 0 b 1 J l b W 9 2 Z W R D b 2 x 1 b W 5 z M S 5 7 Q 2 9 s d W 1 u M y w y f S Z x d W 9 0 O y w m c X V v d D t T Z W N 0 a W 9 u M S 9 U Y W J s Z T A w O S A o U G F n Z S A 1 K S 9 B d X R v U m V t b 3 Z l Z E N v b H V t b n M x L n t D b 2 x 1 b W 4 0 L D N 9 J n F 1 b 3 Q 7 L C Z x d W 9 0 O 1 N l Y 3 R p b 2 4 x L 1 R h Y m x l M D A 5 I C h Q Y W d l I D U p L 0 F 1 d G 9 S Z W 1 v d m V k Q 2 9 s d W 1 u c z E u e 0 N v b H V t b j U s N H 0 m c X V v d D s s J n F 1 b 3 Q 7 U 2 V j d G l v b j E v V G F i b G U w M D k g K F B h Z 2 U g N S k v Q X V 0 b 1 J l b W 9 2 Z W R D b 2 x 1 b W 5 z M S 5 7 Q 2 9 s d W 1 u N i w 1 f S Z x d W 9 0 O y w m c X V v d D t T Z W N 0 a W 9 u M S 9 U Y W J s Z T A w O S A o U G F n Z S A 1 K S 9 B d X R v U m V t b 3 Z l Z E N v b H V t b n M x L n t D b 2 x 1 b W 4 3 L D Z 9 J n F 1 b 3 Q 7 L C Z x d W 9 0 O 1 N l Y 3 R p b 2 4 x L 1 R h Y m x l M D A 5 I C h Q Y W d l I D U p L 0 F 1 d G 9 S Z W 1 v d m V k Q 2 9 s d W 1 u c z E u e 0 N v b H V t b j g s N 3 0 m c X V v d D s s J n F 1 b 3 Q 7 U 2 V j d G l v b j E v V G F i b G U w M D k g K F B h Z 2 U g N S k v Q X V 0 b 1 J l b W 9 2 Z W R D b 2 x 1 b W 5 z M S 5 7 Q 2 9 s d W 1 u O S w 4 f S Z x d W 9 0 O y w m c X V v d D t T Z W N 0 a W 9 u M S 9 U Y W J s Z T A w O S A o U G F n Z S A 1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C U y M C h Q Y W d l J T I w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S 0 y M 1 Q w N j o x N z o w N S 4 y M j M 3 M T E z W i I g L z 4 8 R W 5 0 c n k g V H l w Z T 0 i R m l s b E N v b H V t b l R 5 c G V z I i B W Y W x 1 Z T 0 i c 0 F 3 T U d C Z 1 V F Q m d r R 0 J B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2 K S 9 B d X R v U m V t b 3 Z l Z E N v b H V t b n M x L n t D b 2 x 1 b W 4 x L D B 9 J n F 1 b 3 Q 7 L C Z x d W 9 0 O 1 N l Y 3 R p b 2 4 x L 1 R h Y m x l M D E w I C h Q Y W d l I D Y p L 0 F 1 d G 9 S Z W 1 v d m V k Q 2 9 s d W 1 u c z E u e 0 N v b H V t b j I s M X 0 m c X V v d D s s J n F 1 b 3 Q 7 U 2 V j d G l v b j E v V G F i b G U w M T A g K F B h Z 2 U g N i k v Q X V 0 b 1 J l b W 9 2 Z W R D b 2 x 1 b W 5 z M S 5 7 Q 2 9 s d W 1 u M y w y f S Z x d W 9 0 O y w m c X V v d D t T Z W N 0 a W 9 u M S 9 U Y W J s Z T A x M C A o U G F n Z S A 2 K S 9 B d X R v U m V t b 3 Z l Z E N v b H V t b n M x L n t D b 2 x 1 b W 4 0 L D N 9 J n F 1 b 3 Q 7 L C Z x d W 9 0 O 1 N l Y 3 R p b 2 4 x L 1 R h Y m x l M D E w I C h Q Y W d l I D Y p L 0 F 1 d G 9 S Z W 1 v d m V k Q 2 9 s d W 1 u c z E u e 0 N v b H V t b j U s N H 0 m c X V v d D s s J n F 1 b 3 Q 7 U 2 V j d G l v b j E v V G F i b G U w M T A g K F B h Z 2 U g N i k v Q X V 0 b 1 J l b W 9 2 Z W R D b 2 x 1 b W 5 z M S 5 7 Q 2 9 s d W 1 u N i w 1 f S Z x d W 9 0 O y w m c X V v d D t T Z W N 0 a W 9 u M S 9 U Y W J s Z T A x M C A o U G F n Z S A 2 K S 9 B d X R v U m V t b 3 Z l Z E N v b H V t b n M x L n t D b 2 x 1 b W 4 3 L D Z 9 J n F 1 b 3 Q 7 L C Z x d W 9 0 O 1 N l Y 3 R p b 2 4 x L 1 R h Y m x l M D E w I C h Q Y W d l I D Y p L 0 F 1 d G 9 S Z W 1 v d m V k Q 2 9 s d W 1 u c z E u e 0 N v b H V t b j g s N 3 0 m c X V v d D s s J n F 1 b 3 Q 7 U 2 V j d G l v b j E v V G F i b G U w M T A g K F B h Z 2 U g N i k v Q X V 0 b 1 J l b W 9 2 Z W R D b 2 x 1 b W 5 z M S 5 7 Q 2 9 s d W 1 u O S w 4 f S Z x d W 9 0 O y w m c X V v d D t T Z W N 0 a W 9 u M S 9 U Y W J s Z T A x M C A o U G F n Z S A 2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A g K F B h Z 2 U g N i k v Q X V 0 b 1 J l b W 9 2 Z W R D b 2 x 1 b W 5 z M S 5 7 Q 2 9 s d W 1 u M S w w f S Z x d W 9 0 O y w m c X V v d D t T Z W N 0 a W 9 u M S 9 U Y W J s Z T A x M C A o U G F n Z S A 2 K S 9 B d X R v U m V t b 3 Z l Z E N v b H V t b n M x L n t D b 2 x 1 b W 4 y L D F 9 J n F 1 b 3 Q 7 L C Z x d W 9 0 O 1 N l Y 3 R p b 2 4 x L 1 R h Y m x l M D E w I C h Q Y W d l I D Y p L 0 F 1 d G 9 S Z W 1 v d m V k Q 2 9 s d W 1 u c z E u e 0 N v b H V t b j M s M n 0 m c X V v d D s s J n F 1 b 3 Q 7 U 2 V j d G l v b j E v V G F i b G U w M T A g K F B h Z 2 U g N i k v Q X V 0 b 1 J l b W 9 2 Z W R D b 2 x 1 b W 5 z M S 5 7 Q 2 9 s d W 1 u N C w z f S Z x d W 9 0 O y w m c X V v d D t T Z W N 0 a W 9 u M S 9 U Y W J s Z T A x M C A o U G F n Z S A 2 K S 9 B d X R v U m V t b 3 Z l Z E N v b H V t b n M x L n t D b 2 x 1 b W 4 1 L D R 9 J n F 1 b 3 Q 7 L C Z x d W 9 0 O 1 N l Y 3 R p b 2 4 x L 1 R h Y m x l M D E w I C h Q Y W d l I D Y p L 0 F 1 d G 9 S Z W 1 v d m V k Q 2 9 s d W 1 u c z E u e 0 N v b H V t b j Y s N X 0 m c X V v d D s s J n F 1 b 3 Q 7 U 2 V j d G l v b j E v V G F i b G U w M T A g K F B h Z 2 U g N i k v Q X V 0 b 1 J l b W 9 2 Z W R D b 2 x 1 b W 5 z M S 5 7 Q 2 9 s d W 1 u N y w 2 f S Z x d W 9 0 O y w m c X V v d D t T Z W N 0 a W 9 u M S 9 U Y W J s Z T A x M C A o U G F n Z S A 2 K S 9 B d X R v U m V t b 3 Z l Z E N v b H V t b n M x L n t D b 2 x 1 b W 4 4 L D d 9 J n F 1 b 3 Q 7 L C Z x d W 9 0 O 1 N l Y 3 R p b 2 4 x L 1 R h Y m x l M D E w I C h Q Y W d l I D Y p L 0 F 1 d G 9 S Z W 1 v d m V k Q 2 9 s d W 1 u c z E u e 0 N v b H V t b j k s O H 0 m c X V v d D s s J n F 1 b 3 Q 7 U 2 V j d G l v b j E v V G F i b G U w M T A g K F B h Z 2 U g N i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E l M j A o U G F n Z S U y M D c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U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U t M j N U M D Y 6 M T c 6 N T U u M z M 3 N j Y 2 M V o i I C 8 + P E V u d H J 5 I F R 5 c G U 9 I k Z p b G x D b 2 x 1 b W 5 U e X B l c y I g V m F s d W U 9 I n N B d 0 1 H Q m d V R U J n a 0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E g K F B h Z 2 U g N y k v Q X V 0 b 1 J l b W 9 2 Z W R D b 2 x 1 b W 5 z M S 5 7 Q 2 9 s d W 1 u M S w w f S Z x d W 9 0 O y w m c X V v d D t T Z W N 0 a W 9 u M S 9 U Y W J s Z T A x M S A o U G F n Z S A 3 K S 9 B d X R v U m V t b 3 Z l Z E N v b H V t b n M x L n t D b 2 x 1 b W 4 y L D F 9 J n F 1 b 3 Q 7 L C Z x d W 9 0 O 1 N l Y 3 R p b 2 4 x L 1 R h Y m x l M D E x I C h Q Y W d l I D c p L 0 F 1 d G 9 S Z W 1 v d m V k Q 2 9 s d W 1 u c z E u e 0 N v b H V t b j M s M n 0 m c X V v d D s s J n F 1 b 3 Q 7 U 2 V j d G l v b j E v V G F i b G U w M T E g K F B h Z 2 U g N y k v Q X V 0 b 1 J l b W 9 2 Z W R D b 2 x 1 b W 5 z M S 5 7 Q 2 9 s d W 1 u N C w z f S Z x d W 9 0 O y w m c X V v d D t T Z W N 0 a W 9 u M S 9 U Y W J s Z T A x M S A o U G F n Z S A 3 K S 9 B d X R v U m V t b 3 Z l Z E N v b H V t b n M x L n t D b 2 x 1 b W 4 1 L D R 9 J n F 1 b 3 Q 7 L C Z x d W 9 0 O 1 N l Y 3 R p b 2 4 x L 1 R h Y m x l M D E x I C h Q Y W d l I D c p L 0 F 1 d G 9 S Z W 1 v d m V k Q 2 9 s d W 1 u c z E u e 0 N v b H V t b j Y s N X 0 m c X V v d D s s J n F 1 b 3 Q 7 U 2 V j d G l v b j E v V G F i b G U w M T E g K F B h Z 2 U g N y k v Q X V 0 b 1 J l b W 9 2 Z W R D b 2 x 1 b W 5 z M S 5 7 Q 2 9 s d W 1 u N y w 2 f S Z x d W 9 0 O y w m c X V v d D t T Z W N 0 a W 9 u M S 9 U Y W J s Z T A x M S A o U G F n Z S A 3 K S 9 B d X R v U m V t b 3 Z l Z E N v b H V t b n M x L n t D b 2 x 1 b W 4 4 L D d 9 J n F 1 b 3 Q 7 L C Z x d W 9 0 O 1 N l Y 3 R p b 2 4 x L 1 R h Y m x l M D E x I C h Q Y W d l I D c p L 0 F 1 d G 9 S Z W 1 v d m V k Q 2 9 s d W 1 u c z E u e 0 N v b H V t b j k s O H 0 m c X V v d D s s J n F 1 b 3 Q 7 U 2 V j d G l v b j E v V G F i b G U w M T E g K F B h Z 2 U g N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x I C h Q Y W d l I D c p L 0 F 1 d G 9 S Z W 1 v d m V k Q 2 9 s d W 1 u c z E u e 0 N v b H V t b j E s M H 0 m c X V v d D s s J n F 1 b 3 Q 7 U 2 V j d G l v b j E v V G F i b G U w M T E g K F B h Z 2 U g N y k v Q X V 0 b 1 J l b W 9 2 Z W R D b 2 x 1 b W 5 z M S 5 7 Q 2 9 s d W 1 u M i w x f S Z x d W 9 0 O y w m c X V v d D t T Z W N 0 a W 9 u M S 9 U Y W J s Z T A x M S A o U G F n Z S A 3 K S 9 B d X R v U m V t b 3 Z l Z E N v b H V t b n M x L n t D b 2 x 1 b W 4 z L D J 9 J n F 1 b 3 Q 7 L C Z x d W 9 0 O 1 N l Y 3 R p b 2 4 x L 1 R h Y m x l M D E x I C h Q Y W d l I D c p L 0 F 1 d G 9 S Z W 1 v d m V k Q 2 9 s d W 1 u c z E u e 0 N v b H V t b j Q s M 3 0 m c X V v d D s s J n F 1 b 3 Q 7 U 2 V j d G l v b j E v V G F i b G U w M T E g K F B h Z 2 U g N y k v Q X V 0 b 1 J l b W 9 2 Z W R D b 2 x 1 b W 5 z M S 5 7 Q 2 9 s d W 1 u N S w 0 f S Z x d W 9 0 O y w m c X V v d D t T Z W N 0 a W 9 u M S 9 U Y W J s Z T A x M S A o U G F n Z S A 3 K S 9 B d X R v U m V t b 3 Z l Z E N v b H V t b n M x L n t D b 2 x 1 b W 4 2 L D V 9 J n F 1 b 3 Q 7 L C Z x d W 9 0 O 1 N l Y 3 R p b 2 4 x L 1 R h Y m x l M D E x I C h Q Y W d l I D c p L 0 F 1 d G 9 S Z W 1 v d m V k Q 2 9 s d W 1 u c z E u e 0 N v b H V t b j c s N n 0 m c X V v d D s s J n F 1 b 3 Q 7 U 2 V j d G l v b j E v V G F i b G U w M T E g K F B h Z 2 U g N y k v Q X V 0 b 1 J l b W 9 2 Z W R D b 2 x 1 b W 5 z M S 5 7 Q 2 9 s d W 1 u O C w 3 f S Z x d W 9 0 O y w m c X V v d D t T Z W N 0 a W 9 u M S 9 U Y W J s Z T A x M S A o U G F n Z S A 3 K S 9 B d X R v U m V t b 3 Z l Z E N v b H V t b n M x L n t D b 2 x 1 b W 4 5 L D h 9 J n F 1 b 3 Q 7 L C Z x d W 9 0 O 1 N l Y 3 R p b 2 4 x L 1 R h Y m x l M D E x I C h Q Y W d l I D c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3 J T I w K F B h Z 2 U l M j A x N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2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Q x O j I 4 L j c z N T A 0 N z B a I i A v P j x F b n R y e S B U e X B l P S J G a W x s Q 2 9 s d W 1 u V H l w Z X M i I F Z h b H V l P S J z Q X d N R 0 J n V U V C Z 1 l H Q m c 9 P S I g L z 4 8 R W 5 0 c n k g V H l w Z T 0 i R m l s b E N v b H V t b k 5 h b W V z I i B W Y W x 1 Z T 0 i c 1 s m c X V v d D t S Q i Z x d W 9 0 O y w m c X V v d D t D b 2 x 1 b W 4 x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S B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4 J T I w K F B h Z 2 U l M j A x N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5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Q z O j Q 2 L j M 4 O T I z M j d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E 1 K S 9 B d X R v U m V t b 3 Z l Z E N v b H V t b n M x L n t D b 2 x 1 b W 4 x L D B 9 J n F 1 b 3 Q 7 L C Z x d W 9 0 O 1 N l Y 3 R p b 2 4 x L 1 R h Y m x l M D E 4 I C h Q Y W d l I D E 1 K S 9 B d X R v U m V t b 3 Z l Z E N v b H V t b n M x L n t D b 2 x 1 b W 4 y L D F 9 J n F 1 b 3 Q 7 L C Z x d W 9 0 O 1 N l Y 3 R p b 2 4 x L 1 R h Y m x l M D E 4 I C h Q Y W d l I D E 1 K S 9 B d X R v U m V t b 3 Z l Z E N v b H V t b n M x L n t D b 2 x 1 b W 4 z L D J 9 J n F 1 b 3 Q 7 L C Z x d W 9 0 O 1 N l Y 3 R p b 2 4 x L 1 R h Y m x l M D E 4 I C h Q Y W d l I D E 1 K S 9 B d X R v U m V t b 3 Z l Z E N v b H V t b n M x L n t D b 2 x 1 b W 4 0 L D N 9 J n F 1 b 3 Q 7 L C Z x d W 9 0 O 1 N l Y 3 R p b 2 4 x L 1 R h Y m x l M D E 4 I C h Q Y W d l I D E 1 K S 9 B d X R v U m V t b 3 Z l Z E N v b H V t b n M x L n t D b 2 x 1 b W 4 1 L D R 9 J n F 1 b 3 Q 7 L C Z x d W 9 0 O 1 N l Y 3 R p b 2 4 x L 1 R h Y m x l M D E 4 I C h Q Y W d l I D E 1 K S 9 B d X R v U m V t b 3 Z l Z E N v b H V t b n M x L n t D b 2 x 1 b W 4 2 L D V 9 J n F 1 b 3 Q 7 L C Z x d W 9 0 O 1 N l Y 3 R p b 2 4 x L 1 R h Y m x l M D E 4 I C h Q Y W d l I D E 1 K S 9 B d X R v U m V t b 3 Z l Z E N v b H V t b n M x L n t D b 2 x 1 b W 4 3 L D Z 9 J n F 1 b 3 Q 7 L C Z x d W 9 0 O 1 N l Y 3 R p b 2 4 x L 1 R h Y m x l M D E 4 I C h Q Y W d l I D E 1 K S 9 B d X R v U m V t b 3 Z l Z E N v b H V t b n M x L n t D b 2 x 1 b W 4 4 L D d 9 J n F 1 b 3 Q 7 L C Z x d W 9 0 O 1 N l Y 3 R p b 2 4 x L 1 R h Y m x l M D E 4 I C h Q Y W d l I D E 1 K S 9 B d X R v U m V t b 3 Z l Z E N v b H V t b n M x L n t D b 2 x 1 b W 4 5 L D h 9 J n F 1 b 3 Q 7 L C Z x d W 9 0 O 1 N l Y 3 R p b 2 4 x L 1 R h Y m x l M D E 4 I C h Q Y W d l I D E 1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g g K F B h Z 2 U g M T U p L 0 F 1 d G 9 S Z W 1 v d m V k Q 2 9 s d W 1 u c z E u e 0 N v b H V t b j E s M H 0 m c X V v d D s s J n F 1 b 3 Q 7 U 2 V j d G l v b j E v V G F i b G U w M T g g K F B h Z 2 U g M T U p L 0 F 1 d G 9 S Z W 1 v d m V k Q 2 9 s d W 1 u c z E u e 0 N v b H V t b j I s M X 0 m c X V v d D s s J n F 1 b 3 Q 7 U 2 V j d G l v b j E v V G F i b G U w M T g g K F B h Z 2 U g M T U p L 0 F 1 d G 9 S Z W 1 v d m V k Q 2 9 s d W 1 u c z E u e 0 N v b H V t b j M s M n 0 m c X V v d D s s J n F 1 b 3 Q 7 U 2 V j d G l v b j E v V G F i b G U w M T g g K F B h Z 2 U g M T U p L 0 F 1 d G 9 S Z W 1 v d m V k Q 2 9 s d W 1 u c z E u e 0 N v b H V t b j Q s M 3 0 m c X V v d D s s J n F 1 b 3 Q 7 U 2 V j d G l v b j E v V G F i b G U w M T g g K F B h Z 2 U g M T U p L 0 F 1 d G 9 S Z W 1 v d m V k Q 2 9 s d W 1 u c z E u e 0 N v b H V t b j U s N H 0 m c X V v d D s s J n F 1 b 3 Q 7 U 2 V j d G l v b j E v V G F i b G U w M T g g K F B h Z 2 U g M T U p L 0 F 1 d G 9 S Z W 1 v d m V k Q 2 9 s d W 1 u c z E u e 0 N v b H V t b j Y s N X 0 m c X V v d D s s J n F 1 b 3 Q 7 U 2 V j d G l v b j E v V G F i b G U w M T g g K F B h Z 2 U g M T U p L 0 F 1 d G 9 S Z W 1 v d m V k Q 2 9 s d W 1 u c z E u e 0 N v b H V t b j c s N n 0 m c X V v d D s s J n F 1 b 3 Q 7 U 2 V j d G l v b j E v V G F i b G U w M T g g K F B h Z 2 U g M T U p L 0 F 1 d G 9 S Z W 1 v d m V k Q 2 9 s d W 1 u c z E u e 0 N v b H V t b j g s N 3 0 m c X V v d D s s J n F 1 b 3 Q 7 U 2 V j d G l v b j E v V G F i b G U w M T g g K F B h Z 2 U g M T U p L 0 F 1 d G 9 S Z W 1 v d m V k Q 2 9 s d W 1 u c z E u e 0 N v b H V t b j k s O H 0 m c X V v d D s s J n F 1 b 3 Q 7 U 2 V j d G l v b j E v V G F i b G U w M T g g K F B h Z 2 U g M T U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5 J T I w K F B h Z 2 U l M j A x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Q 4 O j Q w L j Y w M T Q y O D J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5 I C h Q Y W d l I D E 2 K S 9 B d X R v U m V t b 3 Z l Z E N v b H V t b n M x L n t D b 2 x 1 b W 4 x L D B 9 J n F 1 b 3 Q 7 L C Z x d W 9 0 O 1 N l Y 3 R p b 2 4 x L 1 R h Y m x l M D E 5 I C h Q Y W d l I D E 2 K S 9 B d X R v U m V t b 3 Z l Z E N v b H V t b n M x L n t D b 2 x 1 b W 4 y L D F 9 J n F 1 b 3 Q 7 L C Z x d W 9 0 O 1 N l Y 3 R p b 2 4 x L 1 R h Y m x l M D E 5 I C h Q Y W d l I D E 2 K S 9 B d X R v U m V t b 3 Z l Z E N v b H V t b n M x L n t D b 2 x 1 b W 4 z L D J 9 J n F 1 b 3 Q 7 L C Z x d W 9 0 O 1 N l Y 3 R p b 2 4 x L 1 R h Y m x l M D E 5 I C h Q Y W d l I D E 2 K S 9 B d X R v U m V t b 3 Z l Z E N v b H V t b n M x L n t D b 2 x 1 b W 4 0 L D N 9 J n F 1 b 3 Q 7 L C Z x d W 9 0 O 1 N l Y 3 R p b 2 4 x L 1 R h Y m x l M D E 5 I C h Q Y W d l I D E 2 K S 9 B d X R v U m V t b 3 Z l Z E N v b H V t b n M x L n t D b 2 x 1 b W 4 1 L D R 9 J n F 1 b 3 Q 7 L C Z x d W 9 0 O 1 N l Y 3 R p b 2 4 x L 1 R h Y m x l M D E 5 I C h Q Y W d l I D E 2 K S 9 B d X R v U m V t b 3 Z l Z E N v b H V t b n M x L n t D b 2 x 1 b W 4 2 L D V 9 J n F 1 b 3 Q 7 L C Z x d W 9 0 O 1 N l Y 3 R p b 2 4 x L 1 R h Y m x l M D E 5 I C h Q Y W d l I D E 2 K S 9 B d X R v U m V t b 3 Z l Z E N v b H V t b n M x L n t D b 2 x 1 b W 4 3 L D Z 9 J n F 1 b 3 Q 7 L C Z x d W 9 0 O 1 N l Y 3 R p b 2 4 x L 1 R h Y m x l M D E 5 I C h Q Y W d l I D E 2 K S 9 B d X R v U m V t b 3 Z l Z E N v b H V t b n M x L n t D b 2 x 1 b W 4 4 L D d 9 J n F 1 b 3 Q 7 L C Z x d W 9 0 O 1 N l Y 3 R p b 2 4 x L 1 R h Y m x l M D E 5 I C h Q Y W d l I D E 2 K S 9 B d X R v U m V t b 3 Z l Z E N v b H V t b n M x L n t D b 2 x 1 b W 4 5 L D h 9 J n F 1 b 3 Q 7 L C Z x d W 9 0 O 1 N l Y 3 R p b 2 4 x L 1 R h Y m x l M D E 5 I C h Q Y W d l I D E 2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k g K F B h Z 2 U g M T Y p L 0 F 1 d G 9 S Z W 1 v d m V k Q 2 9 s d W 1 u c z E u e 0 N v b H V t b j E s M H 0 m c X V v d D s s J n F 1 b 3 Q 7 U 2 V j d G l v b j E v V G F i b G U w M T k g K F B h Z 2 U g M T Y p L 0 F 1 d G 9 S Z W 1 v d m V k Q 2 9 s d W 1 u c z E u e 0 N v b H V t b j I s M X 0 m c X V v d D s s J n F 1 b 3 Q 7 U 2 V j d G l v b j E v V G F i b G U w M T k g K F B h Z 2 U g M T Y p L 0 F 1 d G 9 S Z W 1 v d m V k Q 2 9 s d W 1 u c z E u e 0 N v b H V t b j M s M n 0 m c X V v d D s s J n F 1 b 3 Q 7 U 2 V j d G l v b j E v V G F i b G U w M T k g K F B h Z 2 U g M T Y p L 0 F 1 d G 9 S Z W 1 v d m V k Q 2 9 s d W 1 u c z E u e 0 N v b H V t b j Q s M 3 0 m c X V v d D s s J n F 1 b 3 Q 7 U 2 V j d G l v b j E v V G F i b G U w M T k g K F B h Z 2 U g M T Y p L 0 F 1 d G 9 S Z W 1 v d m V k Q 2 9 s d W 1 u c z E u e 0 N v b H V t b j U s N H 0 m c X V v d D s s J n F 1 b 3 Q 7 U 2 V j d G l v b j E v V G F i b G U w M T k g K F B h Z 2 U g M T Y p L 0 F 1 d G 9 S Z W 1 v d m V k Q 2 9 s d W 1 u c z E u e 0 N v b H V t b j Y s N X 0 m c X V v d D s s J n F 1 b 3 Q 7 U 2 V j d G l v b j E v V G F i b G U w M T k g K F B h Z 2 U g M T Y p L 0 F 1 d G 9 S Z W 1 v d m V k Q 2 9 s d W 1 u c z E u e 0 N v b H V t b j c s N n 0 m c X V v d D s s J n F 1 b 3 Q 7 U 2 V j d G l v b j E v V G F i b G U w M T k g K F B h Z 2 U g M T Y p L 0 F 1 d G 9 S Z W 1 v d m V k Q 2 9 s d W 1 u c z E u e 0 N v b H V t b j g s N 3 0 m c X V v d D s s J n F 1 b 3 Q 7 U 2 V j d G l v b j E v V G F i b G U w M T k g K F B h Z 2 U g M T Y p L 0 F 1 d G 9 S Z W 1 v d m V k Q 2 9 s d W 1 u c z E u e 0 N v b H V t b j k s O H 0 m c X V v d D s s J n F 1 b 3 Q 7 U 2 V j d G l v b j E v V G F i b G U w M T k g K F B h Z 2 U g M T Y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w J T I w K F B h Z 2 U l M j A x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U w O j I 4 L j U z M T I 4 N T Z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w I C h Q Y W d l I D E 3 K S 9 B d X R v U m V t b 3 Z l Z E N v b H V t b n M x L n t D b 2 x 1 b W 4 x L D B 9 J n F 1 b 3 Q 7 L C Z x d W 9 0 O 1 N l Y 3 R p b 2 4 x L 1 R h Y m x l M D I w I C h Q Y W d l I D E 3 K S 9 B d X R v U m V t b 3 Z l Z E N v b H V t b n M x L n t D b 2 x 1 b W 4 y L D F 9 J n F 1 b 3 Q 7 L C Z x d W 9 0 O 1 N l Y 3 R p b 2 4 x L 1 R h Y m x l M D I w I C h Q Y W d l I D E 3 K S 9 B d X R v U m V t b 3 Z l Z E N v b H V t b n M x L n t D b 2 x 1 b W 4 z L D J 9 J n F 1 b 3 Q 7 L C Z x d W 9 0 O 1 N l Y 3 R p b 2 4 x L 1 R h Y m x l M D I w I C h Q Y W d l I D E 3 K S 9 B d X R v U m V t b 3 Z l Z E N v b H V t b n M x L n t D b 2 x 1 b W 4 0 L D N 9 J n F 1 b 3 Q 7 L C Z x d W 9 0 O 1 N l Y 3 R p b 2 4 x L 1 R h Y m x l M D I w I C h Q Y W d l I D E 3 K S 9 B d X R v U m V t b 3 Z l Z E N v b H V t b n M x L n t D b 2 x 1 b W 4 1 L D R 9 J n F 1 b 3 Q 7 L C Z x d W 9 0 O 1 N l Y 3 R p b 2 4 x L 1 R h Y m x l M D I w I C h Q Y W d l I D E 3 K S 9 B d X R v U m V t b 3 Z l Z E N v b H V t b n M x L n t D b 2 x 1 b W 4 2 L D V 9 J n F 1 b 3 Q 7 L C Z x d W 9 0 O 1 N l Y 3 R p b 2 4 x L 1 R h Y m x l M D I w I C h Q Y W d l I D E 3 K S 9 B d X R v U m V t b 3 Z l Z E N v b H V t b n M x L n t D b 2 x 1 b W 4 3 L D Z 9 J n F 1 b 3 Q 7 L C Z x d W 9 0 O 1 N l Y 3 R p b 2 4 x L 1 R h Y m x l M D I w I C h Q Y W d l I D E 3 K S 9 B d X R v U m V t b 3 Z l Z E N v b H V t b n M x L n t D b 2 x 1 b W 4 4 L D d 9 J n F 1 b 3 Q 7 L C Z x d W 9 0 O 1 N l Y 3 R p b 2 4 x L 1 R h Y m x l M D I w I C h Q Y W d l I D E 3 K S 9 B d X R v U m V t b 3 Z l Z E N v b H V t b n M x L n t D b 2 x 1 b W 4 5 L D h 9 J n F 1 b 3 Q 7 L C Z x d W 9 0 O 1 N l Y 3 R p b 2 4 x L 1 R h Y m x l M D I w I C h Q Y W d l I D E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A g K F B h Z 2 U g M T c p L 0 F 1 d G 9 S Z W 1 v d m V k Q 2 9 s d W 1 u c z E u e 0 N v b H V t b j E s M H 0 m c X V v d D s s J n F 1 b 3 Q 7 U 2 V j d G l v b j E v V G F i b G U w M j A g K F B h Z 2 U g M T c p L 0 F 1 d G 9 S Z W 1 v d m V k Q 2 9 s d W 1 u c z E u e 0 N v b H V t b j I s M X 0 m c X V v d D s s J n F 1 b 3 Q 7 U 2 V j d G l v b j E v V G F i b G U w M j A g K F B h Z 2 U g M T c p L 0 F 1 d G 9 S Z W 1 v d m V k Q 2 9 s d W 1 u c z E u e 0 N v b H V t b j M s M n 0 m c X V v d D s s J n F 1 b 3 Q 7 U 2 V j d G l v b j E v V G F i b G U w M j A g K F B h Z 2 U g M T c p L 0 F 1 d G 9 S Z W 1 v d m V k Q 2 9 s d W 1 u c z E u e 0 N v b H V t b j Q s M 3 0 m c X V v d D s s J n F 1 b 3 Q 7 U 2 V j d G l v b j E v V G F i b G U w M j A g K F B h Z 2 U g M T c p L 0 F 1 d G 9 S Z W 1 v d m V k Q 2 9 s d W 1 u c z E u e 0 N v b H V t b j U s N H 0 m c X V v d D s s J n F 1 b 3 Q 7 U 2 V j d G l v b j E v V G F i b G U w M j A g K F B h Z 2 U g M T c p L 0 F 1 d G 9 S Z W 1 v d m V k Q 2 9 s d W 1 u c z E u e 0 N v b H V t b j Y s N X 0 m c X V v d D s s J n F 1 b 3 Q 7 U 2 V j d G l v b j E v V G F i b G U w M j A g K F B h Z 2 U g M T c p L 0 F 1 d G 9 S Z W 1 v d m V k Q 2 9 s d W 1 u c z E u e 0 N v b H V t b j c s N n 0 m c X V v d D s s J n F 1 b 3 Q 7 U 2 V j d G l v b j E v V G F i b G U w M j A g K F B h Z 2 U g M T c p L 0 F 1 d G 9 S Z W 1 v d m V k Q 2 9 s d W 1 u c z E u e 0 N v b H V t b j g s N 3 0 m c X V v d D s s J n F 1 b 3 Q 7 U 2 V j d G l v b j E v V G F i b G U w M j A g K F B h Z 2 U g M T c p L 0 F 1 d G 9 S Z W 1 v d m V k Q 2 9 s d W 1 u c z E u e 0 N v b H V t b j k s O H 0 m c X V v d D s s J n F 1 b 3 Q 7 U 2 V j d G l v b j E v V G F i b G U w M j A g K F B h Z 2 U g M T c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x J T I w K F B h Z 2 U l M j A x O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4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U z O j Q y L j I x N T Y w N T h a I i A v P j x F b n R y e S B U e X B l P S J G a W x s Q 2 9 s d W 1 u V H l w Z X M i I F Z h b H V l P S J z Q X d Z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x I C h Q Y W d l I D E 4 K S 9 B d X R v U m V t b 3 Z l Z E N v b H V t b n M x L n t D b 2 x 1 b W 4 x L D B 9 J n F 1 b 3 Q 7 L C Z x d W 9 0 O 1 N l Y 3 R p b 2 4 x L 1 R h Y m x l M D I x I C h Q Y W d l I D E 4 K S 9 B d X R v U m V t b 3 Z l Z E N v b H V t b n M x L n t D b 2 x 1 b W 4 y L D F 9 J n F 1 b 3 Q 7 L C Z x d W 9 0 O 1 N l Y 3 R p b 2 4 x L 1 R h Y m x l M D I x I C h Q Y W d l I D E 4 K S 9 B d X R v U m V t b 3 Z l Z E N v b H V t b n M x L n t D b 2 x 1 b W 4 z L D J 9 J n F 1 b 3 Q 7 L C Z x d W 9 0 O 1 N l Y 3 R p b 2 4 x L 1 R h Y m x l M D I x I C h Q Y W d l I D E 4 K S 9 B d X R v U m V t b 3 Z l Z E N v b H V t b n M x L n t D b 2 x 1 b W 4 0 L D N 9 J n F 1 b 3 Q 7 L C Z x d W 9 0 O 1 N l Y 3 R p b 2 4 x L 1 R h Y m x l M D I x I C h Q Y W d l I D E 4 K S 9 B d X R v U m V t b 3 Z l Z E N v b H V t b n M x L n t D b 2 x 1 b W 4 1 L D R 9 J n F 1 b 3 Q 7 L C Z x d W 9 0 O 1 N l Y 3 R p b 2 4 x L 1 R h Y m x l M D I x I C h Q Y W d l I D E 4 K S 9 B d X R v U m V t b 3 Z l Z E N v b H V t b n M x L n t D b 2 x 1 b W 4 2 L D V 9 J n F 1 b 3 Q 7 L C Z x d W 9 0 O 1 N l Y 3 R p b 2 4 x L 1 R h Y m x l M D I x I C h Q Y W d l I D E 4 K S 9 B d X R v U m V t b 3 Z l Z E N v b H V t b n M x L n t D b 2 x 1 b W 4 3 L D Z 9 J n F 1 b 3 Q 7 L C Z x d W 9 0 O 1 N l Y 3 R p b 2 4 x L 1 R h Y m x l M D I x I C h Q Y W d l I D E 4 K S 9 B d X R v U m V t b 3 Z l Z E N v b H V t b n M x L n t D b 2 x 1 b W 4 4 L D d 9 J n F 1 b 3 Q 7 L C Z x d W 9 0 O 1 N l Y 3 R p b 2 4 x L 1 R h Y m x l M D I x I C h Q Y W d l I D E 4 K S 9 B d X R v U m V t b 3 Z l Z E N v b H V t b n M x L n t D b 2 x 1 b W 4 5 L D h 9 J n F 1 b 3 Q 7 L C Z x d W 9 0 O 1 N l Y 3 R p b 2 4 x L 1 R h Y m x l M D I x I C h Q Y W d l I D E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E g K F B h Z 2 U g M T g p L 0 F 1 d G 9 S Z W 1 v d m V k Q 2 9 s d W 1 u c z E u e 0 N v b H V t b j E s M H 0 m c X V v d D s s J n F 1 b 3 Q 7 U 2 V j d G l v b j E v V G F i b G U w M j E g K F B h Z 2 U g M T g p L 0 F 1 d G 9 S Z W 1 v d m V k Q 2 9 s d W 1 u c z E u e 0 N v b H V t b j I s M X 0 m c X V v d D s s J n F 1 b 3 Q 7 U 2 V j d G l v b j E v V G F i b G U w M j E g K F B h Z 2 U g M T g p L 0 F 1 d G 9 S Z W 1 v d m V k Q 2 9 s d W 1 u c z E u e 0 N v b H V t b j M s M n 0 m c X V v d D s s J n F 1 b 3 Q 7 U 2 V j d G l v b j E v V G F i b G U w M j E g K F B h Z 2 U g M T g p L 0 F 1 d G 9 S Z W 1 v d m V k Q 2 9 s d W 1 u c z E u e 0 N v b H V t b j Q s M 3 0 m c X V v d D s s J n F 1 b 3 Q 7 U 2 V j d G l v b j E v V G F i b G U w M j E g K F B h Z 2 U g M T g p L 0 F 1 d G 9 S Z W 1 v d m V k Q 2 9 s d W 1 u c z E u e 0 N v b H V t b j U s N H 0 m c X V v d D s s J n F 1 b 3 Q 7 U 2 V j d G l v b j E v V G F i b G U w M j E g K F B h Z 2 U g M T g p L 0 F 1 d G 9 S Z W 1 v d m V k Q 2 9 s d W 1 u c z E u e 0 N v b H V t b j Y s N X 0 m c X V v d D s s J n F 1 b 3 Q 7 U 2 V j d G l v b j E v V G F i b G U w M j E g K F B h Z 2 U g M T g p L 0 F 1 d G 9 S Z W 1 v d m V k Q 2 9 s d W 1 u c z E u e 0 N v b H V t b j c s N n 0 m c X V v d D s s J n F 1 b 3 Q 7 U 2 V j d G l v b j E v V G F i b G U w M j E g K F B h Z 2 U g M T g p L 0 F 1 d G 9 S Z W 1 v d m V k Q 2 9 s d W 1 u c z E u e 0 N v b H V t b j g s N 3 0 m c X V v d D s s J n F 1 b 3 Q 7 U 2 V j d G l v b j E v V G F i b G U w M j E g K F B h Z 2 U g M T g p L 0 F 1 d G 9 S Z W 1 v d m V k Q 2 9 s d W 1 u c z E u e 0 N v b H V t b j k s O H 0 m c X V v d D s s J n F 1 b 3 Q 7 U 2 V j d G l v b j E v V G F i b G U w M j E g K F B h Z 2 U g M T g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y J T I w K F B h Z 2 U l M j A x O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U 2 O j Q 4 L j k x O T Q 5 M D h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y I C h Q Y W d l I D E 5 K S 9 B d X R v U m V t b 3 Z l Z E N v b H V t b n M x L n t D b 2 x 1 b W 4 x L D B 9 J n F 1 b 3 Q 7 L C Z x d W 9 0 O 1 N l Y 3 R p b 2 4 x L 1 R h Y m x l M D I y I C h Q Y W d l I D E 5 K S 9 B d X R v U m V t b 3 Z l Z E N v b H V t b n M x L n t D b 2 x 1 b W 4 y L D F 9 J n F 1 b 3 Q 7 L C Z x d W 9 0 O 1 N l Y 3 R p b 2 4 x L 1 R h Y m x l M D I y I C h Q Y W d l I D E 5 K S 9 B d X R v U m V t b 3 Z l Z E N v b H V t b n M x L n t D b 2 x 1 b W 4 z L D J 9 J n F 1 b 3 Q 7 L C Z x d W 9 0 O 1 N l Y 3 R p b 2 4 x L 1 R h Y m x l M D I y I C h Q Y W d l I D E 5 K S 9 B d X R v U m V t b 3 Z l Z E N v b H V t b n M x L n t D b 2 x 1 b W 4 0 L D N 9 J n F 1 b 3 Q 7 L C Z x d W 9 0 O 1 N l Y 3 R p b 2 4 x L 1 R h Y m x l M D I y I C h Q Y W d l I D E 5 K S 9 B d X R v U m V t b 3 Z l Z E N v b H V t b n M x L n t D b 2 x 1 b W 4 1 L D R 9 J n F 1 b 3 Q 7 L C Z x d W 9 0 O 1 N l Y 3 R p b 2 4 x L 1 R h Y m x l M D I y I C h Q Y W d l I D E 5 K S 9 B d X R v U m V t b 3 Z l Z E N v b H V t b n M x L n t D b 2 x 1 b W 4 2 L D V 9 J n F 1 b 3 Q 7 L C Z x d W 9 0 O 1 N l Y 3 R p b 2 4 x L 1 R h Y m x l M D I y I C h Q Y W d l I D E 5 K S 9 B d X R v U m V t b 3 Z l Z E N v b H V t b n M x L n t D b 2 x 1 b W 4 3 L D Z 9 J n F 1 b 3 Q 7 L C Z x d W 9 0 O 1 N l Y 3 R p b 2 4 x L 1 R h Y m x l M D I y I C h Q Y W d l I D E 5 K S 9 B d X R v U m V t b 3 Z l Z E N v b H V t b n M x L n t D b 2 x 1 b W 4 4 L D d 9 J n F 1 b 3 Q 7 L C Z x d W 9 0 O 1 N l Y 3 R p b 2 4 x L 1 R h Y m x l M D I y I C h Q Y W d l I D E 5 K S 9 B d X R v U m V t b 3 Z l Z E N v b H V t b n M x L n t D b 2 x 1 b W 4 5 L D h 9 J n F 1 b 3 Q 7 L C Z x d W 9 0 O 1 N l Y 3 R p b 2 4 x L 1 R h Y m x l M D I y I C h Q Y W d l I D E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I g K F B h Z 2 U g M T k p L 0 F 1 d G 9 S Z W 1 v d m V k Q 2 9 s d W 1 u c z E u e 0 N v b H V t b j E s M H 0 m c X V v d D s s J n F 1 b 3 Q 7 U 2 V j d G l v b j E v V G F i b G U w M j I g K F B h Z 2 U g M T k p L 0 F 1 d G 9 S Z W 1 v d m V k Q 2 9 s d W 1 u c z E u e 0 N v b H V t b j I s M X 0 m c X V v d D s s J n F 1 b 3 Q 7 U 2 V j d G l v b j E v V G F i b G U w M j I g K F B h Z 2 U g M T k p L 0 F 1 d G 9 S Z W 1 v d m V k Q 2 9 s d W 1 u c z E u e 0 N v b H V t b j M s M n 0 m c X V v d D s s J n F 1 b 3 Q 7 U 2 V j d G l v b j E v V G F i b G U w M j I g K F B h Z 2 U g M T k p L 0 F 1 d G 9 S Z W 1 v d m V k Q 2 9 s d W 1 u c z E u e 0 N v b H V t b j Q s M 3 0 m c X V v d D s s J n F 1 b 3 Q 7 U 2 V j d G l v b j E v V G F i b G U w M j I g K F B h Z 2 U g M T k p L 0 F 1 d G 9 S Z W 1 v d m V k Q 2 9 s d W 1 u c z E u e 0 N v b H V t b j U s N H 0 m c X V v d D s s J n F 1 b 3 Q 7 U 2 V j d G l v b j E v V G F i b G U w M j I g K F B h Z 2 U g M T k p L 0 F 1 d G 9 S Z W 1 v d m V k Q 2 9 s d W 1 u c z E u e 0 N v b H V t b j Y s N X 0 m c X V v d D s s J n F 1 b 3 Q 7 U 2 V j d G l v b j E v V G F i b G U w M j I g K F B h Z 2 U g M T k p L 0 F 1 d G 9 S Z W 1 v d m V k Q 2 9 s d W 1 u c z E u e 0 N v b H V t b j c s N n 0 m c X V v d D s s J n F 1 b 3 Q 7 U 2 V j d G l v b j E v V G F i b G U w M j I g K F B h Z 2 U g M T k p L 0 F 1 d G 9 S Z W 1 v d m V k Q 2 9 s d W 1 u c z E u e 0 N v b H V t b j g s N 3 0 m c X V v d D s s J n F 1 b 3 Q 7 U 2 V j d G l v b j E v V G F i b G U w M j I g K F B h Z 2 U g M T k p L 0 F 1 d G 9 S Z W 1 v d m V k Q 2 9 s d W 1 u c z E u e 0 N v b H V t b j k s O H 0 m c X V v d D s s J n F 1 b 3 Q 7 U 2 V j d G l v b j E v V G F i b G U w M j I g K F B h Z 2 U g M T k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z J T I w K F B h Z 2 U l M j A y M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5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A w O j E 2 L j c y M T I w N D d a I i A v P j x F b n R y e S B U e X B l P S J G a W x s Q 2 9 s d W 1 u V H l w Z X M i I F Z h b H V l P S J z Q X d N R 0 J n V U V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z I C h Q Y W d l I D I w K S 9 B d X R v U m V t b 3 Z l Z E N v b H V t b n M x L n t D b 2 x 1 b W 4 x L D B 9 J n F 1 b 3 Q 7 L C Z x d W 9 0 O 1 N l Y 3 R p b 2 4 x L 1 R h Y m x l M D I z I C h Q Y W d l I D I w K S 9 B d X R v U m V t b 3 Z l Z E N v b H V t b n M x L n t D b 2 x 1 b W 4 y L D F 9 J n F 1 b 3 Q 7 L C Z x d W 9 0 O 1 N l Y 3 R p b 2 4 x L 1 R h Y m x l M D I z I C h Q Y W d l I D I w K S 9 B d X R v U m V t b 3 Z l Z E N v b H V t b n M x L n t D b 2 x 1 b W 4 z L D J 9 J n F 1 b 3 Q 7 L C Z x d W 9 0 O 1 N l Y 3 R p b 2 4 x L 1 R h Y m x l M D I z I C h Q Y W d l I D I w K S 9 B d X R v U m V t b 3 Z l Z E N v b H V t b n M x L n t D b 2 x 1 b W 4 0 L D N 9 J n F 1 b 3 Q 7 L C Z x d W 9 0 O 1 N l Y 3 R p b 2 4 x L 1 R h Y m x l M D I z I C h Q Y W d l I D I w K S 9 B d X R v U m V t b 3 Z l Z E N v b H V t b n M x L n t D b 2 x 1 b W 4 1 L D R 9 J n F 1 b 3 Q 7 L C Z x d W 9 0 O 1 N l Y 3 R p b 2 4 x L 1 R h Y m x l M D I z I C h Q Y W d l I D I w K S 9 B d X R v U m V t b 3 Z l Z E N v b H V t b n M x L n t D b 2 x 1 b W 4 2 L D V 9 J n F 1 b 3 Q 7 L C Z x d W 9 0 O 1 N l Y 3 R p b 2 4 x L 1 R h Y m x l M D I z I C h Q Y W d l I D I w K S 9 B d X R v U m V t b 3 Z l Z E N v b H V t b n M x L n t D b 2 x 1 b W 4 3 L D Z 9 J n F 1 b 3 Q 7 L C Z x d W 9 0 O 1 N l Y 3 R p b 2 4 x L 1 R h Y m x l M D I z I C h Q Y W d l I D I w K S 9 B d X R v U m V t b 3 Z l Z E N v b H V t b n M x L n t D b 2 x 1 b W 4 4 L D d 9 J n F 1 b 3 Q 7 L C Z x d W 9 0 O 1 N l Y 3 R p b 2 4 x L 1 R h Y m x l M D I z I C h Q Y W d l I D I w K S 9 B d X R v U m V t b 3 Z l Z E N v b H V t b n M x L n t D b 2 x 1 b W 4 5 L D h 9 J n F 1 b 3 Q 7 L C Z x d W 9 0 O 1 N l Y 3 R p b 2 4 x L 1 R h Y m x l M D I z I C h Q Y W d l I D I w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M g K F B h Z 2 U g M j A p L 0 F 1 d G 9 S Z W 1 v d m V k Q 2 9 s d W 1 u c z E u e 0 N v b H V t b j E s M H 0 m c X V v d D s s J n F 1 b 3 Q 7 U 2 V j d G l v b j E v V G F i b G U w M j M g K F B h Z 2 U g M j A p L 0 F 1 d G 9 S Z W 1 v d m V k Q 2 9 s d W 1 u c z E u e 0 N v b H V t b j I s M X 0 m c X V v d D s s J n F 1 b 3 Q 7 U 2 V j d G l v b j E v V G F i b G U w M j M g K F B h Z 2 U g M j A p L 0 F 1 d G 9 S Z W 1 v d m V k Q 2 9 s d W 1 u c z E u e 0 N v b H V t b j M s M n 0 m c X V v d D s s J n F 1 b 3 Q 7 U 2 V j d G l v b j E v V G F i b G U w M j M g K F B h Z 2 U g M j A p L 0 F 1 d G 9 S Z W 1 v d m V k Q 2 9 s d W 1 u c z E u e 0 N v b H V t b j Q s M 3 0 m c X V v d D s s J n F 1 b 3 Q 7 U 2 V j d G l v b j E v V G F i b G U w M j M g K F B h Z 2 U g M j A p L 0 F 1 d G 9 S Z W 1 v d m V k Q 2 9 s d W 1 u c z E u e 0 N v b H V t b j U s N H 0 m c X V v d D s s J n F 1 b 3 Q 7 U 2 V j d G l v b j E v V G F i b G U w M j M g K F B h Z 2 U g M j A p L 0 F 1 d G 9 S Z W 1 v d m V k Q 2 9 s d W 1 u c z E u e 0 N v b H V t b j Y s N X 0 m c X V v d D s s J n F 1 b 3 Q 7 U 2 V j d G l v b j E v V G F i b G U w M j M g K F B h Z 2 U g M j A p L 0 F 1 d G 9 S Z W 1 v d m V k Q 2 9 s d W 1 u c z E u e 0 N v b H V t b j c s N n 0 m c X V v d D s s J n F 1 b 3 Q 7 U 2 V j d G l v b j E v V G F i b G U w M j M g K F B h Z 2 U g M j A p L 0 F 1 d G 9 S Z W 1 v d m V k Q 2 9 s d W 1 u c z E u e 0 N v b H V t b j g s N 3 0 m c X V v d D s s J n F 1 b 3 Q 7 U 2 V j d G l v b j E v V G F i b G U w M j M g K F B h Z 2 U g M j A p L 0 F 1 d G 9 S Z W 1 v d m V k Q 2 9 s d W 1 u c z E u e 0 N v b H V t b j k s O H 0 m c X V v d D s s J n F 1 b 3 Q 7 U 2 V j d G l v b j E v V G F i b G U w M j M g K F B h Z 2 U g M j A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0 J T I w K F B h Z 2 U l M j A y M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0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A z O j E 1 L j g x N j Y z N D d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0 I C h Q Y W d l I D I x K S 9 B d X R v U m V t b 3 Z l Z E N v b H V t b n M x L n t D b 2 x 1 b W 4 x L D B 9 J n F 1 b 3 Q 7 L C Z x d W 9 0 O 1 N l Y 3 R p b 2 4 x L 1 R h Y m x l M D I 0 I C h Q Y W d l I D I x K S 9 B d X R v U m V t b 3 Z l Z E N v b H V t b n M x L n t D b 2 x 1 b W 4 y L D F 9 J n F 1 b 3 Q 7 L C Z x d W 9 0 O 1 N l Y 3 R p b 2 4 x L 1 R h Y m x l M D I 0 I C h Q Y W d l I D I x K S 9 B d X R v U m V t b 3 Z l Z E N v b H V t b n M x L n t D b 2 x 1 b W 4 z L D J 9 J n F 1 b 3 Q 7 L C Z x d W 9 0 O 1 N l Y 3 R p b 2 4 x L 1 R h Y m x l M D I 0 I C h Q Y W d l I D I x K S 9 B d X R v U m V t b 3 Z l Z E N v b H V t b n M x L n t D b 2 x 1 b W 4 0 L D N 9 J n F 1 b 3 Q 7 L C Z x d W 9 0 O 1 N l Y 3 R p b 2 4 x L 1 R h Y m x l M D I 0 I C h Q Y W d l I D I x K S 9 B d X R v U m V t b 3 Z l Z E N v b H V t b n M x L n t D b 2 x 1 b W 4 1 L D R 9 J n F 1 b 3 Q 7 L C Z x d W 9 0 O 1 N l Y 3 R p b 2 4 x L 1 R h Y m x l M D I 0 I C h Q Y W d l I D I x K S 9 B d X R v U m V t b 3 Z l Z E N v b H V t b n M x L n t D b 2 x 1 b W 4 2 L D V 9 J n F 1 b 3 Q 7 L C Z x d W 9 0 O 1 N l Y 3 R p b 2 4 x L 1 R h Y m x l M D I 0 I C h Q Y W d l I D I x K S 9 B d X R v U m V t b 3 Z l Z E N v b H V t b n M x L n t D b 2 x 1 b W 4 3 L D Z 9 J n F 1 b 3 Q 7 L C Z x d W 9 0 O 1 N l Y 3 R p b 2 4 x L 1 R h Y m x l M D I 0 I C h Q Y W d l I D I x K S 9 B d X R v U m V t b 3 Z l Z E N v b H V t b n M x L n t D b 2 x 1 b W 4 4 L D d 9 J n F 1 b 3 Q 7 L C Z x d W 9 0 O 1 N l Y 3 R p b 2 4 x L 1 R h Y m x l M D I 0 I C h Q Y W d l I D I x K S 9 B d X R v U m V t b 3 Z l Z E N v b H V t b n M x L n t D b 2 x 1 b W 4 5 L D h 9 J n F 1 b 3 Q 7 L C Z x d W 9 0 O 1 N l Y 3 R p b 2 4 x L 1 R h Y m x l M D I 0 I C h Q Y W d l I D I x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Q g K F B h Z 2 U g M j E p L 0 F 1 d G 9 S Z W 1 v d m V k Q 2 9 s d W 1 u c z E u e 0 N v b H V t b j E s M H 0 m c X V v d D s s J n F 1 b 3 Q 7 U 2 V j d G l v b j E v V G F i b G U w M j Q g K F B h Z 2 U g M j E p L 0 F 1 d G 9 S Z W 1 v d m V k Q 2 9 s d W 1 u c z E u e 0 N v b H V t b j I s M X 0 m c X V v d D s s J n F 1 b 3 Q 7 U 2 V j d G l v b j E v V G F i b G U w M j Q g K F B h Z 2 U g M j E p L 0 F 1 d G 9 S Z W 1 v d m V k Q 2 9 s d W 1 u c z E u e 0 N v b H V t b j M s M n 0 m c X V v d D s s J n F 1 b 3 Q 7 U 2 V j d G l v b j E v V G F i b G U w M j Q g K F B h Z 2 U g M j E p L 0 F 1 d G 9 S Z W 1 v d m V k Q 2 9 s d W 1 u c z E u e 0 N v b H V t b j Q s M 3 0 m c X V v d D s s J n F 1 b 3 Q 7 U 2 V j d G l v b j E v V G F i b G U w M j Q g K F B h Z 2 U g M j E p L 0 F 1 d G 9 S Z W 1 v d m V k Q 2 9 s d W 1 u c z E u e 0 N v b H V t b j U s N H 0 m c X V v d D s s J n F 1 b 3 Q 7 U 2 V j d G l v b j E v V G F i b G U w M j Q g K F B h Z 2 U g M j E p L 0 F 1 d G 9 S Z W 1 v d m V k Q 2 9 s d W 1 u c z E u e 0 N v b H V t b j Y s N X 0 m c X V v d D s s J n F 1 b 3 Q 7 U 2 V j d G l v b j E v V G F i b G U w M j Q g K F B h Z 2 U g M j E p L 0 F 1 d G 9 S Z W 1 v d m V k Q 2 9 s d W 1 u c z E u e 0 N v b H V t b j c s N n 0 m c X V v d D s s J n F 1 b 3 Q 7 U 2 V j d G l v b j E v V G F i b G U w M j Q g K F B h Z 2 U g M j E p L 0 F 1 d G 9 S Z W 1 v d m V k Q 2 9 s d W 1 u c z E u e 0 N v b H V t b j g s N 3 0 m c X V v d D s s J n F 1 b 3 Q 7 U 2 V j d G l v b j E v V G F i b G U w M j Q g K F B h Z 2 U g M j E p L 0 F 1 d G 9 S Z W 1 v d m V k Q 2 9 s d W 1 u c z E u e 0 N v b H V t b j k s O H 0 m c X V v d D s s J n F 1 b 3 Q 7 U 2 V j d G l v b j E v V G F i b G U w M j Q g K F B h Z 2 U g M j E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1 J T I w K F B h Z 2 U l M j A y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A 1 O j E 5 L j A 1 M j M z O D l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1 I C h Q Y W d l I D I y K S 9 B d X R v U m V t b 3 Z l Z E N v b H V t b n M x L n t D b 2 x 1 b W 4 x L D B 9 J n F 1 b 3 Q 7 L C Z x d W 9 0 O 1 N l Y 3 R p b 2 4 x L 1 R h Y m x l M D I 1 I C h Q Y W d l I D I y K S 9 B d X R v U m V t b 3 Z l Z E N v b H V t b n M x L n t D b 2 x 1 b W 4 y L D F 9 J n F 1 b 3 Q 7 L C Z x d W 9 0 O 1 N l Y 3 R p b 2 4 x L 1 R h Y m x l M D I 1 I C h Q Y W d l I D I y K S 9 B d X R v U m V t b 3 Z l Z E N v b H V t b n M x L n t D b 2 x 1 b W 4 z L D J 9 J n F 1 b 3 Q 7 L C Z x d W 9 0 O 1 N l Y 3 R p b 2 4 x L 1 R h Y m x l M D I 1 I C h Q Y W d l I D I y K S 9 B d X R v U m V t b 3 Z l Z E N v b H V t b n M x L n t D b 2 x 1 b W 4 0 L D N 9 J n F 1 b 3 Q 7 L C Z x d W 9 0 O 1 N l Y 3 R p b 2 4 x L 1 R h Y m x l M D I 1 I C h Q Y W d l I D I y K S 9 B d X R v U m V t b 3 Z l Z E N v b H V t b n M x L n t D b 2 x 1 b W 4 1 L D R 9 J n F 1 b 3 Q 7 L C Z x d W 9 0 O 1 N l Y 3 R p b 2 4 x L 1 R h Y m x l M D I 1 I C h Q Y W d l I D I y K S 9 B d X R v U m V t b 3 Z l Z E N v b H V t b n M x L n t D b 2 x 1 b W 4 2 L D V 9 J n F 1 b 3 Q 7 L C Z x d W 9 0 O 1 N l Y 3 R p b 2 4 x L 1 R h Y m x l M D I 1 I C h Q Y W d l I D I y K S 9 B d X R v U m V t b 3 Z l Z E N v b H V t b n M x L n t D b 2 x 1 b W 4 3 L D Z 9 J n F 1 b 3 Q 7 L C Z x d W 9 0 O 1 N l Y 3 R p b 2 4 x L 1 R h Y m x l M D I 1 I C h Q Y W d l I D I y K S 9 B d X R v U m V t b 3 Z l Z E N v b H V t b n M x L n t D b 2 x 1 b W 4 4 L D d 9 J n F 1 b 3 Q 7 L C Z x d W 9 0 O 1 N l Y 3 R p b 2 4 x L 1 R h Y m x l M D I 1 I C h Q Y W d l I D I y K S 9 B d X R v U m V t b 3 Z l Z E N v b H V t b n M x L n t D b 2 x 1 b W 4 5 L D h 9 J n F 1 b 3 Q 7 L C Z x d W 9 0 O 1 N l Y 3 R p b 2 4 x L 1 R h Y m x l M D I 1 I C h Q Y W d l I D I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U g K F B h Z 2 U g M j I p L 0 F 1 d G 9 S Z W 1 v d m V k Q 2 9 s d W 1 u c z E u e 0 N v b H V t b j E s M H 0 m c X V v d D s s J n F 1 b 3 Q 7 U 2 V j d G l v b j E v V G F i b G U w M j U g K F B h Z 2 U g M j I p L 0 F 1 d G 9 S Z W 1 v d m V k Q 2 9 s d W 1 u c z E u e 0 N v b H V t b j I s M X 0 m c X V v d D s s J n F 1 b 3 Q 7 U 2 V j d G l v b j E v V G F i b G U w M j U g K F B h Z 2 U g M j I p L 0 F 1 d G 9 S Z W 1 v d m V k Q 2 9 s d W 1 u c z E u e 0 N v b H V t b j M s M n 0 m c X V v d D s s J n F 1 b 3 Q 7 U 2 V j d G l v b j E v V G F i b G U w M j U g K F B h Z 2 U g M j I p L 0 F 1 d G 9 S Z W 1 v d m V k Q 2 9 s d W 1 u c z E u e 0 N v b H V t b j Q s M 3 0 m c X V v d D s s J n F 1 b 3 Q 7 U 2 V j d G l v b j E v V G F i b G U w M j U g K F B h Z 2 U g M j I p L 0 F 1 d G 9 S Z W 1 v d m V k Q 2 9 s d W 1 u c z E u e 0 N v b H V t b j U s N H 0 m c X V v d D s s J n F 1 b 3 Q 7 U 2 V j d G l v b j E v V G F i b G U w M j U g K F B h Z 2 U g M j I p L 0 F 1 d G 9 S Z W 1 v d m V k Q 2 9 s d W 1 u c z E u e 0 N v b H V t b j Y s N X 0 m c X V v d D s s J n F 1 b 3 Q 7 U 2 V j d G l v b j E v V G F i b G U w M j U g K F B h Z 2 U g M j I p L 0 F 1 d G 9 S Z W 1 v d m V k Q 2 9 s d W 1 u c z E u e 0 N v b H V t b j c s N n 0 m c X V v d D s s J n F 1 b 3 Q 7 U 2 V j d G l v b j E v V G F i b G U w M j U g K F B h Z 2 U g M j I p L 0 F 1 d G 9 S Z W 1 v d m V k Q 2 9 s d W 1 u c z E u e 0 N v b H V t b j g s N 3 0 m c X V v d D s s J n F 1 b 3 Q 7 U 2 V j d G l v b j E v V G F i b G U w M j U g K F B h Z 2 U g M j I p L 0 F 1 d G 9 S Z W 1 v d m V k Q 2 9 s d W 1 u c z E u e 0 N v b H V t b j k s O H 0 m c X V v d D s s J n F 1 b 3 Q 7 U 2 V j d G l v b j E v V G F i b G U w M j U g K F B h Z 2 U g M j I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2 J T I w K F B h Z 2 U l M j A y M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j o w N z o w N y 4 y M j M w N j k 4 W i I g L z 4 8 R W 5 0 c n k g V H l w Z T 0 i R m l s b E N v b H V t b l R 5 c G V z I i B W Y W x 1 Z T 0 i c 0 F 3 W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y M y k v Q X V 0 b 1 J l b W 9 2 Z W R D b 2 x 1 b W 5 z M S 5 7 Q 2 9 s d W 1 u M S w w f S Z x d W 9 0 O y w m c X V v d D t T Z W N 0 a W 9 u M S 9 U Y W J s Z T A y N i A o U G F n Z S A y M y k v Q X V 0 b 1 J l b W 9 2 Z W R D b 2 x 1 b W 5 z M S 5 7 Q 2 9 s d W 1 u M i w x f S Z x d W 9 0 O y w m c X V v d D t T Z W N 0 a W 9 u M S 9 U Y W J s Z T A y N i A o U G F n Z S A y M y k v Q X V 0 b 1 J l b W 9 2 Z W R D b 2 x 1 b W 5 z M S 5 7 Q 2 9 s d W 1 u M y w y f S Z x d W 9 0 O y w m c X V v d D t T Z W N 0 a W 9 u M S 9 U Y W J s Z T A y N i A o U G F n Z S A y M y k v Q X V 0 b 1 J l b W 9 2 Z W R D b 2 x 1 b W 5 z M S 5 7 Q 2 9 s d W 1 u N C w z f S Z x d W 9 0 O y w m c X V v d D t T Z W N 0 a W 9 u M S 9 U Y W J s Z T A y N i A o U G F n Z S A y M y k v Q X V 0 b 1 J l b W 9 2 Z W R D b 2 x 1 b W 5 z M S 5 7 Q 2 9 s d W 1 u N S w 0 f S Z x d W 9 0 O y w m c X V v d D t T Z W N 0 a W 9 u M S 9 U Y W J s Z T A y N i A o U G F n Z S A y M y k v Q X V 0 b 1 J l b W 9 2 Z W R D b 2 x 1 b W 5 z M S 5 7 Q 2 9 s d W 1 u N i w 1 f S Z x d W 9 0 O y w m c X V v d D t T Z W N 0 a W 9 u M S 9 U Y W J s Z T A y N i A o U G F n Z S A y M y k v Q X V 0 b 1 J l b W 9 2 Z W R D b 2 x 1 b W 5 z M S 5 7 Q 2 9 s d W 1 u N y w 2 f S Z x d W 9 0 O y w m c X V v d D t T Z W N 0 a W 9 u M S 9 U Y W J s Z T A y N i A o U G F n Z S A y M y k v Q X V 0 b 1 J l b W 9 2 Z W R D b 2 x 1 b W 5 z M S 5 7 Q 2 9 s d W 1 u O C w 3 f S Z x d W 9 0 O y w m c X V v d D t T Z W N 0 a W 9 u M S 9 U Y W J s Z T A y N i A o U G F n Z S A y M y k v Q X V 0 b 1 J l b W 9 2 Z W R D b 2 x 1 b W 5 z M S 5 7 Q 2 9 s d W 1 u O S w 4 f S Z x d W 9 0 O y w m c X V v d D t T Z W N 0 a W 9 u M S 9 U Y W J s Z T A y N i A o U G F n Z S A y M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2 I C h Q Y W d l I D I z K S 9 B d X R v U m V t b 3 Z l Z E N v b H V t b n M x L n t D b 2 x 1 b W 4 x L D B 9 J n F 1 b 3 Q 7 L C Z x d W 9 0 O 1 N l Y 3 R p b 2 4 x L 1 R h Y m x l M D I 2 I C h Q Y W d l I D I z K S 9 B d X R v U m V t b 3 Z l Z E N v b H V t b n M x L n t D b 2 x 1 b W 4 y L D F 9 J n F 1 b 3 Q 7 L C Z x d W 9 0 O 1 N l Y 3 R p b 2 4 x L 1 R h Y m x l M D I 2 I C h Q Y W d l I D I z K S 9 B d X R v U m V t b 3 Z l Z E N v b H V t b n M x L n t D b 2 x 1 b W 4 z L D J 9 J n F 1 b 3 Q 7 L C Z x d W 9 0 O 1 N l Y 3 R p b 2 4 x L 1 R h Y m x l M D I 2 I C h Q Y W d l I D I z K S 9 B d X R v U m V t b 3 Z l Z E N v b H V t b n M x L n t D b 2 x 1 b W 4 0 L D N 9 J n F 1 b 3 Q 7 L C Z x d W 9 0 O 1 N l Y 3 R p b 2 4 x L 1 R h Y m x l M D I 2 I C h Q Y W d l I D I z K S 9 B d X R v U m V t b 3 Z l Z E N v b H V t b n M x L n t D b 2 x 1 b W 4 1 L D R 9 J n F 1 b 3 Q 7 L C Z x d W 9 0 O 1 N l Y 3 R p b 2 4 x L 1 R h Y m x l M D I 2 I C h Q Y W d l I D I z K S 9 B d X R v U m V t b 3 Z l Z E N v b H V t b n M x L n t D b 2 x 1 b W 4 2 L D V 9 J n F 1 b 3 Q 7 L C Z x d W 9 0 O 1 N l Y 3 R p b 2 4 x L 1 R h Y m x l M D I 2 I C h Q Y W d l I D I z K S 9 B d X R v U m V t b 3 Z l Z E N v b H V t b n M x L n t D b 2 x 1 b W 4 3 L D Z 9 J n F 1 b 3 Q 7 L C Z x d W 9 0 O 1 N l Y 3 R p b 2 4 x L 1 R h Y m x l M D I 2 I C h Q Y W d l I D I z K S 9 B d X R v U m V t b 3 Z l Z E N v b H V t b n M x L n t D b 2 x 1 b W 4 4 L D d 9 J n F 1 b 3 Q 7 L C Z x d W 9 0 O 1 N l Y 3 R p b 2 4 x L 1 R h Y m x l M D I 2 I C h Q Y W d l I D I z K S 9 B d X R v U m V t b 3 Z l Z E N v b H V t b n M x L n t D b 2 x 1 b W 4 5 L D h 9 J n F 1 b 3 Q 7 L C Z x d W 9 0 O 1 N l Y 3 R p b 2 4 x L 1 R h Y m x l M D I 2 I C h Q Y W d l I D I z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y N y U y M C h Q Y W d l J T I w M j Q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T E 6 M j k u N T c z M j U 5 N F o i I C 8 + P E V u d H J 5 I F R 5 c G U 9 I k Z p b G x D b 2 x 1 b W 5 U e X B l c y I g V m F s d W U 9 I n N B d 0 1 H Q m d V R U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c g K F B h Z 2 U g M j Q p L 0 F 1 d G 9 S Z W 1 v d m V k Q 2 9 s d W 1 u c z E u e 0 N v b H V t b j E s M H 0 m c X V v d D s s J n F 1 b 3 Q 7 U 2 V j d G l v b j E v V G F i b G U w M j c g K F B h Z 2 U g M j Q p L 0 F 1 d G 9 S Z W 1 v d m V k Q 2 9 s d W 1 u c z E u e 0 N v b H V t b j I s M X 0 m c X V v d D s s J n F 1 b 3 Q 7 U 2 V j d G l v b j E v V G F i b G U w M j c g K F B h Z 2 U g M j Q p L 0 F 1 d G 9 S Z W 1 v d m V k Q 2 9 s d W 1 u c z E u e 0 N v b H V t b j M s M n 0 m c X V v d D s s J n F 1 b 3 Q 7 U 2 V j d G l v b j E v V G F i b G U w M j c g K F B h Z 2 U g M j Q p L 0 F 1 d G 9 S Z W 1 v d m V k Q 2 9 s d W 1 u c z E u e 0 N v b H V t b j Q s M 3 0 m c X V v d D s s J n F 1 b 3 Q 7 U 2 V j d G l v b j E v V G F i b G U w M j c g K F B h Z 2 U g M j Q p L 0 F 1 d G 9 S Z W 1 v d m V k Q 2 9 s d W 1 u c z E u e 0 N v b H V t b j U s N H 0 m c X V v d D s s J n F 1 b 3 Q 7 U 2 V j d G l v b j E v V G F i b G U w M j c g K F B h Z 2 U g M j Q p L 0 F 1 d G 9 S Z W 1 v d m V k Q 2 9 s d W 1 u c z E u e 0 N v b H V t b j Y s N X 0 m c X V v d D s s J n F 1 b 3 Q 7 U 2 V j d G l v b j E v V G F i b G U w M j c g K F B h Z 2 U g M j Q p L 0 F 1 d G 9 S Z W 1 v d m V k Q 2 9 s d W 1 u c z E u e 0 N v b H V t b j c s N n 0 m c X V v d D s s J n F 1 b 3 Q 7 U 2 V j d G l v b j E v V G F i b G U w M j c g K F B h Z 2 U g M j Q p L 0 F 1 d G 9 S Z W 1 v d m V k Q 2 9 s d W 1 u c z E u e 0 N v b H V t b j g s N 3 0 m c X V v d D s s J n F 1 b 3 Q 7 U 2 V j d G l v b j E v V G F i b G U w M j c g K F B h Z 2 U g M j Q p L 0 F 1 d G 9 S Z W 1 v d m V k Q 2 9 s d W 1 u c z E u e 0 N v b H V t b j k s O H 0 m c X V v d D s s J n F 1 b 3 Q 7 U 2 V j d G l v b j E v V G F i b G U w M j c g K F B h Z 2 U g M j Q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N y A o U G F n Z S A y N C k v Q X V 0 b 1 J l b W 9 2 Z W R D b 2 x 1 b W 5 z M S 5 7 Q 2 9 s d W 1 u M S w w f S Z x d W 9 0 O y w m c X V v d D t T Z W N 0 a W 9 u M S 9 U Y W J s Z T A y N y A o U G F n Z S A y N C k v Q X V 0 b 1 J l b W 9 2 Z W R D b 2 x 1 b W 5 z M S 5 7 Q 2 9 s d W 1 u M i w x f S Z x d W 9 0 O y w m c X V v d D t T Z W N 0 a W 9 u M S 9 U Y W J s Z T A y N y A o U G F n Z S A y N C k v Q X V 0 b 1 J l b W 9 2 Z W R D b 2 x 1 b W 5 z M S 5 7 Q 2 9 s d W 1 u M y w y f S Z x d W 9 0 O y w m c X V v d D t T Z W N 0 a W 9 u M S 9 U Y W J s Z T A y N y A o U G F n Z S A y N C k v Q X V 0 b 1 J l b W 9 2 Z W R D b 2 x 1 b W 5 z M S 5 7 Q 2 9 s d W 1 u N C w z f S Z x d W 9 0 O y w m c X V v d D t T Z W N 0 a W 9 u M S 9 U Y W J s Z T A y N y A o U G F n Z S A y N C k v Q X V 0 b 1 J l b W 9 2 Z W R D b 2 x 1 b W 5 z M S 5 7 Q 2 9 s d W 1 u N S w 0 f S Z x d W 9 0 O y w m c X V v d D t T Z W N 0 a W 9 u M S 9 U Y W J s Z T A y N y A o U G F n Z S A y N C k v Q X V 0 b 1 J l b W 9 2 Z W R D b 2 x 1 b W 5 z M S 5 7 Q 2 9 s d W 1 u N i w 1 f S Z x d W 9 0 O y w m c X V v d D t T Z W N 0 a W 9 u M S 9 U Y W J s Z T A y N y A o U G F n Z S A y N C k v Q X V 0 b 1 J l b W 9 2 Z W R D b 2 x 1 b W 5 z M S 5 7 Q 2 9 s d W 1 u N y w 2 f S Z x d W 9 0 O y w m c X V v d D t T Z W N 0 a W 9 u M S 9 U Y W J s Z T A y N y A o U G F n Z S A y N C k v Q X V 0 b 1 J l b W 9 2 Z W R D b 2 x 1 b W 5 z M S 5 7 Q 2 9 s d W 1 u O C w 3 f S Z x d W 9 0 O y w m c X V v d D t T Z W N 0 a W 9 u M S 9 U Y W J s Z T A y N y A o U G F n Z S A y N C k v Q X V 0 b 1 J l b W 9 2 Z W R D b 2 x 1 b W 5 z M S 5 7 Q 2 9 s d W 1 u O S w 4 f S Z x d W 9 0 O y w m c X V v d D t T Z W N 0 a W 9 u M S 9 U Y W J s Z T A y N y A o U G F n Z S A y N C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g l M j A o U G F n Z S U y M D I 1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Y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T M 6 N T c u N j Y w M D c 1 O F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g g K F B h Z 2 U g M j U p L 0 F 1 d G 9 S Z W 1 v d m V k Q 2 9 s d W 1 u c z E u e 0 N v b H V t b j E s M H 0 m c X V v d D s s J n F 1 b 3 Q 7 U 2 V j d G l v b j E v V G F i b G U w M j g g K F B h Z 2 U g M j U p L 0 F 1 d G 9 S Z W 1 v d m V k Q 2 9 s d W 1 u c z E u e 0 N v b H V t b j I s M X 0 m c X V v d D s s J n F 1 b 3 Q 7 U 2 V j d G l v b j E v V G F i b G U w M j g g K F B h Z 2 U g M j U p L 0 F 1 d G 9 S Z W 1 v d m V k Q 2 9 s d W 1 u c z E u e 0 N v b H V t b j M s M n 0 m c X V v d D s s J n F 1 b 3 Q 7 U 2 V j d G l v b j E v V G F i b G U w M j g g K F B h Z 2 U g M j U p L 0 F 1 d G 9 S Z W 1 v d m V k Q 2 9 s d W 1 u c z E u e 0 N v b H V t b j Q s M 3 0 m c X V v d D s s J n F 1 b 3 Q 7 U 2 V j d G l v b j E v V G F i b G U w M j g g K F B h Z 2 U g M j U p L 0 F 1 d G 9 S Z W 1 v d m V k Q 2 9 s d W 1 u c z E u e 0 N v b H V t b j U s N H 0 m c X V v d D s s J n F 1 b 3 Q 7 U 2 V j d G l v b j E v V G F i b G U w M j g g K F B h Z 2 U g M j U p L 0 F 1 d G 9 S Z W 1 v d m V k Q 2 9 s d W 1 u c z E u e 0 N v b H V t b j Y s N X 0 m c X V v d D s s J n F 1 b 3 Q 7 U 2 V j d G l v b j E v V G F i b G U w M j g g K F B h Z 2 U g M j U p L 0 F 1 d G 9 S Z W 1 v d m V k Q 2 9 s d W 1 u c z E u e 0 N v b H V t b j c s N n 0 m c X V v d D s s J n F 1 b 3 Q 7 U 2 V j d G l v b j E v V G F i b G U w M j g g K F B h Z 2 U g M j U p L 0 F 1 d G 9 S Z W 1 v d m V k Q 2 9 s d W 1 u c z E u e 0 N v b H V t b j g s N 3 0 m c X V v d D s s J n F 1 b 3 Q 7 U 2 V j d G l v b j E v V G F i b G U w M j g g K F B h Z 2 U g M j U p L 0 F 1 d G 9 S Z W 1 v d m V k Q 2 9 s d W 1 u c z E u e 0 N v b H V t b j k s O H 0 m c X V v d D s s J n F 1 b 3 Q 7 U 2 V j d G l v b j E v V G F i b G U w M j g g K F B h Z 2 U g M j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C A o U G F n Z S A y N S k v Q X V 0 b 1 J l b W 9 2 Z W R D b 2 x 1 b W 5 z M S 5 7 Q 2 9 s d W 1 u M S w w f S Z x d W 9 0 O y w m c X V v d D t T Z W N 0 a W 9 u M S 9 U Y W J s Z T A y O C A o U G F n Z S A y N S k v Q X V 0 b 1 J l b W 9 2 Z W R D b 2 x 1 b W 5 z M S 5 7 Q 2 9 s d W 1 u M i w x f S Z x d W 9 0 O y w m c X V v d D t T Z W N 0 a W 9 u M S 9 U Y W J s Z T A y O C A o U G F n Z S A y N S k v Q X V 0 b 1 J l b W 9 2 Z W R D b 2 x 1 b W 5 z M S 5 7 Q 2 9 s d W 1 u M y w y f S Z x d W 9 0 O y w m c X V v d D t T Z W N 0 a W 9 u M S 9 U Y W J s Z T A y O C A o U G F n Z S A y N S k v Q X V 0 b 1 J l b W 9 2 Z W R D b 2 x 1 b W 5 z M S 5 7 Q 2 9 s d W 1 u N C w z f S Z x d W 9 0 O y w m c X V v d D t T Z W N 0 a W 9 u M S 9 U Y W J s Z T A y O C A o U G F n Z S A y N S k v Q X V 0 b 1 J l b W 9 2 Z W R D b 2 x 1 b W 5 z M S 5 7 Q 2 9 s d W 1 u N S w 0 f S Z x d W 9 0 O y w m c X V v d D t T Z W N 0 a W 9 u M S 9 U Y W J s Z T A y O C A o U G F n Z S A y N S k v Q X V 0 b 1 J l b W 9 2 Z W R D b 2 x 1 b W 5 z M S 5 7 Q 2 9 s d W 1 u N i w 1 f S Z x d W 9 0 O y w m c X V v d D t T Z W N 0 a W 9 u M S 9 U Y W J s Z T A y O C A o U G F n Z S A y N S k v Q X V 0 b 1 J l b W 9 2 Z W R D b 2 x 1 b W 5 z M S 5 7 Q 2 9 s d W 1 u N y w 2 f S Z x d W 9 0 O y w m c X V v d D t T Z W N 0 a W 9 u M S 9 U Y W J s Z T A y O C A o U G F n Z S A y N S k v Q X V 0 b 1 J l b W 9 2 Z W R D b 2 x 1 b W 5 z M S 5 7 Q 2 9 s d W 1 u O C w 3 f S Z x d W 9 0 O y w m c X V v d D t T Z W N 0 a W 9 u M S 9 U Y W J s Z T A y O C A o U G F n Z S A y N S k v Q X V 0 b 1 J l b W 9 2 Z W R D b 2 x 1 b W 5 z M S 5 7 Q 2 9 s d W 1 u O S w 4 f S Z x d W 9 0 O y w m c X V v d D t T Z W N 0 a W 9 u M S 9 U Y W J s Z T A y O C A o U G F n Z S A y N S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k l M j A o U G F n Z S U y M D I 2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T U 6 M z Y u M j Y y N T U 1 M V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k g K F B h Z 2 U g M j Y p L 0 F 1 d G 9 S Z W 1 v d m V k Q 2 9 s d W 1 u c z E u e 0 N v b H V t b j E s M H 0 m c X V v d D s s J n F 1 b 3 Q 7 U 2 V j d G l v b j E v V G F i b G U w M j k g K F B h Z 2 U g M j Y p L 0 F 1 d G 9 S Z W 1 v d m V k Q 2 9 s d W 1 u c z E u e 0 N v b H V t b j I s M X 0 m c X V v d D s s J n F 1 b 3 Q 7 U 2 V j d G l v b j E v V G F i b G U w M j k g K F B h Z 2 U g M j Y p L 0 F 1 d G 9 S Z W 1 v d m V k Q 2 9 s d W 1 u c z E u e 0 N v b H V t b j M s M n 0 m c X V v d D s s J n F 1 b 3 Q 7 U 2 V j d G l v b j E v V G F i b G U w M j k g K F B h Z 2 U g M j Y p L 0 F 1 d G 9 S Z W 1 v d m V k Q 2 9 s d W 1 u c z E u e 0 N v b H V t b j Q s M 3 0 m c X V v d D s s J n F 1 b 3 Q 7 U 2 V j d G l v b j E v V G F i b G U w M j k g K F B h Z 2 U g M j Y p L 0 F 1 d G 9 S Z W 1 v d m V k Q 2 9 s d W 1 u c z E u e 0 N v b H V t b j U s N H 0 m c X V v d D s s J n F 1 b 3 Q 7 U 2 V j d G l v b j E v V G F i b G U w M j k g K F B h Z 2 U g M j Y p L 0 F 1 d G 9 S Z W 1 v d m V k Q 2 9 s d W 1 u c z E u e 0 N v b H V t b j Y s N X 0 m c X V v d D s s J n F 1 b 3 Q 7 U 2 V j d G l v b j E v V G F i b G U w M j k g K F B h Z 2 U g M j Y p L 0 F 1 d G 9 S Z W 1 v d m V k Q 2 9 s d W 1 u c z E u e 0 N v b H V t b j c s N n 0 m c X V v d D s s J n F 1 b 3 Q 7 U 2 V j d G l v b j E v V G F i b G U w M j k g K F B h Z 2 U g M j Y p L 0 F 1 d G 9 S Z W 1 v d m V k Q 2 9 s d W 1 u c z E u e 0 N v b H V t b j g s N 3 0 m c X V v d D s s J n F 1 b 3 Q 7 U 2 V j d G l v b j E v V G F i b G U w M j k g K F B h Z 2 U g M j Y p L 0 F 1 d G 9 S Z W 1 v d m V k Q 2 9 s d W 1 u c z E u e 0 N v b H V t b j k s O H 0 m c X V v d D s s J n F 1 b 3 Q 7 U 2 V j d G l v b j E v V G F i b G U w M j k g K F B h Z 2 U g M j Y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S A o U G F n Z S A y N i k v Q X V 0 b 1 J l b W 9 2 Z W R D b 2 x 1 b W 5 z M S 5 7 Q 2 9 s d W 1 u M S w w f S Z x d W 9 0 O y w m c X V v d D t T Z W N 0 a W 9 u M S 9 U Y W J s Z T A y O S A o U G F n Z S A y N i k v Q X V 0 b 1 J l b W 9 2 Z W R D b 2 x 1 b W 5 z M S 5 7 Q 2 9 s d W 1 u M i w x f S Z x d W 9 0 O y w m c X V v d D t T Z W N 0 a W 9 u M S 9 U Y W J s Z T A y O S A o U G F n Z S A y N i k v Q X V 0 b 1 J l b W 9 2 Z W R D b 2 x 1 b W 5 z M S 5 7 Q 2 9 s d W 1 u M y w y f S Z x d W 9 0 O y w m c X V v d D t T Z W N 0 a W 9 u M S 9 U Y W J s Z T A y O S A o U G F n Z S A y N i k v Q X V 0 b 1 J l b W 9 2 Z W R D b 2 x 1 b W 5 z M S 5 7 Q 2 9 s d W 1 u N C w z f S Z x d W 9 0 O y w m c X V v d D t T Z W N 0 a W 9 u M S 9 U Y W J s Z T A y O S A o U G F n Z S A y N i k v Q X V 0 b 1 J l b W 9 2 Z W R D b 2 x 1 b W 5 z M S 5 7 Q 2 9 s d W 1 u N S w 0 f S Z x d W 9 0 O y w m c X V v d D t T Z W N 0 a W 9 u M S 9 U Y W J s Z T A y O S A o U G F n Z S A y N i k v Q X V 0 b 1 J l b W 9 2 Z W R D b 2 x 1 b W 5 z M S 5 7 Q 2 9 s d W 1 u N i w 1 f S Z x d W 9 0 O y w m c X V v d D t T Z W N 0 a W 9 u M S 9 U Y W J s Z T A y O S A o U G F n Z S A y N i k v Q X V 0 b 1 J l b W 9 2 Z W R D b 2 x 1 b W 5 z M S 5 7 Q 2 9 s d W 1 u N y w 2 f S Z x d W 9 0 O y w m c X V v d D t T Z W N 0 a W 9 u M S 9 U Y W J s Z T A y O S A o U G F n Z S A y N i k v Q X V 0 b 1 J l b W 9 2 Z W R D b 2 x 1 b W 5 z M S 5 7 Q 2 9 s d W 1 u O C w 3 f S Z x d W 9 0 O y w m c X V v d D t T Z W N 0 a W 9 u M S 9 U Y W J s Z T A y O S A o U G F n Z S A y N i k v Q X V 0 b 1 J l b W 9 2 Z W R D b 2 x 1 b W 5 z M S 5 7 Q 2 9 s d W 1 u O S w 4 f S Z x d W 9 0 O y w m c X V v d D t T Z W N 0 a W 9 u M S 9 U Y W J s Z T A y O S A o U G F n Z S A y N i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z A l M j A o U G F n Z S U y M D I 3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E 0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E 3 O j E x L j Y 4 N T U 0 M z l a I i A v P j x F b n R y e S B U e X B l P S J G a W x s Q 2 9 s d W 1 u V H l w Z X M i I F Z h b H V l P S J z Q X d N R 0 J n V U V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w I C h Q Y W d l I D I 3 K S 9 B d X R v U m V t b 3 Z l Z E N v b H V t b n M x L n t D b 2 x 1 b W 4 x L D B 9 J n F 1 b 3 Q 7 L C Z x d W 9 0 O 1 N l Y 3 R p b 2 4 x L 1 R h Y m x l M D M w I C h Q Y W d l I D I 3 K S 9 B d X R v U m V t b 3 Z l Z E N v b H V t b n M x L n t D b 2 x 1 b W 4 y L D F 9 J n F 1 b 3 Q 7 L C Z x d W 9 0 O 1 N l Y 3 R p b 2 4 x L 1 R h Y m x l M D M w I C h Q Y W d l I D I 3 K S 9 B d X R v U m V t b 3 Z l Z E N v b H V t b n M x L n t D b 2 x 1 b W 4 z L D J 9 J n F 1 b 3 Q 7 L C Z x d W 9 0 O 1 N l Y 3 R p b 2 4 x L 1 R h Y m x l M D M w I C h Q Y W d l I D I 3 K S 9 B d X R v U m V t b 3 Z l Z E N v b H V t b n M x L n t D b 2 x 1 b W 4 0 L D N 9 J n F 1 b 3 Q 7 L C Z x d W 9 0 O 1 N l Y 3 R p b 2 4 x L 1 R h Y m x l M D M w I C h Q Y W d l I D I 3 K S 9 B d X R v U m V t b 3 Z l Z E N v b H V t b n M x L n t D b 2 x 1 b W 4 1 L D R 9 J n F 1 b 3 Q 7 L C Z x d W 9 0 O 1 N l Y 3 R p b 2 4 x L 1 R h Y m x l M D M w I C h Q Y W d l I D I 3 K S 9 B d X R v U m V t b 3 Z l Z E N v b H V t b n M x L n t D b 2 x 1 b W 4 2 L D V 9 J n F 1 b 3 Q 7 L C Z x d W 9 0 O 1 N l Y 3 R p b 2 4 x L 1 R h Y m x l M D M w I C h Q Y W d l I D I 3 K S 9 B d X R v U m V t b 3 Z l Z E N v b H V t b n M x L n t D b 2 x 1 b W 4 3 L D Z 9 J n F 1 b 3 Q 7 L C Z x d W 9 0 O 1 N l Y 3 R p b 2 4 x L 1 R h Y m x l M D M w I C h Q Y W d l I D I 3 K S 9 B d X R v U m V t b 3 Z l Z E N v b H V t b n M x L n t D b 2 x 1 b W 4 4 L D d 9 J n F 1 b 3 Q 7 L C Z x d W 9 0 O 1 N l Y 3 R p b 2 4 x L 1 R h Y m x l M D M w I C h Q Y W d l I D I 3 K S 9 B d X R v U m V t b 3 Z l Z E N v b H V t b n M x L n t D b 2 x 1 b W 4 5 L D h 9 J n F 1 b 3 Q 7 L C Z x d W 9 0 O 1 N l Y 3 R p b 2 4 x L 1 R h Y m x l M D M w I C h Q Y W d l I D I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A g K F B h Z 2 U g M j c p L 0 F 1 d G 9 S Z W 1 v d m V k Q 2 9 s d W 1 u c z E u e 0 N v b H V t b j E s M H 0 m c X V v d D s s J n F 1 b 3 Q 7 U 2 V j d G l v b j E v V G F i b G U w M z A g K F B h Z 2 U g M j c p L 0 F 1 d G 9 S Z W 1 v d m V k Q 2 9 s d W 1 u c z E u e 0 N v b H V t b j I s M X 0 m c X V v d D s s J n F 1 b 3 Q 7 U 2 V j d G l v b j E v V G F i b G U w M z A g K F B h Z 2 U g M j c p L 0 F 1 d G 9 S Z W 1 v d m V k Q 2 9 s d W 1 u c z E u e 0 N v b H V t b j M s M n 0 m c X V v d D s s J n F 1 b 3 Q 7 U 2 V j d G l v b j E v V G F i b G U w M z A g K F B h Z 2 U g M j c p L 0 F 1 d G 9 S Z W 1 v d m V k Q 2 9 s d W 1 u c z E u e 0 N v b H V t b j Q s M 3 0 m c X V v d D s s J n F 1 b 3 Q 7 U 2 V j d G l v b j E v V G F i b G U w M z A g K F B h Z 2 U g M j c p L 0 F 1 d G 9 S Z W 1 v d m V k Q 2 9 s d W 1 u c z E u e 0 N v b H V t b j U s N H 0 m c X V v d D s s J n F 1 b 3 Q 7 U 2 V j d G l v b j E v V G F i b G U w M z A g K F B h Z 2 U g M j c p L 0 F 1 d G 9 S Z W 1 v d m V k Q 2 9 s d W 1 u c z E u e 0 N v b H V t b j Y s N X 0 m c X V v d D s s J n F 1 b 3 Q 7 U 2 V j d G l v b j E v V G F i b G U w M z A g K F B h Z 2 U g M j c p L 0 F 1 d G 9 S Z W 1 v d m V k Q 2 9 s d W 1 u c z E u e 0 N v b H V t b j c s N n 0 m c X V v d D s s J n F 1 b 3 Q 7 U 2 V j d G l v b j E v V G F i b G U w M z A g K F B h Z 2 U g M j c p L 0 F 1 d G 9 S Z W 1 v d m V k Q 2 9 s d W 1 u c z E u e 0 N v b H V t b j g s N 3 0 m c X V v d D s s J n F 1 b 3 Q 7 U 2 V j d G l v b j E v V G F i b G U w M z A g K F B h Z 2 U g M j c p L 0 F 1 d G 9 S Z W 1 v d m V k Q 2 9 s d W 1 u c z E u e 0 N v b H V t b j k s O H 0 m c X V v d D s s J n F 1 b 3 Q 7 U 2 V j d G l v b j E v V G F i b G U w M z A g K F B h Z 2 U g M j c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M x J T I w K F B h Z 2 U l M j A y O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0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I x O j E 0 L j U x N T k 1 M D V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x I C h Q Y W d l I D I 4 K S 9 B d X R v U m V t b 3 Z l Z E N v b H V t b n M x L n t D b 2 x 1 b W 4 x L D B 9 J n F 1 b 3 Q 7 L C Z x d W 9 0 O 1 N l Y 3 R p b 2 4 x L 1 R h Y m x l M D M x I C h Q Y W d l I D I 4 K S 9 B d X R v U m V t b 3 Z l Z E N v b H V t b n M x L n t D b 2 x 1 b W 4 y L D F 9 J n F 1 b 3 Q 7 L C Z x d W 9 0 O 1 N l Y 3 R p b 2 4 x L 1 R h Y m x l M D M x I C h Q Y W d l I D I 4 K S 9 B d X R v U m V t b 3 Z l Z E N v b H V t b n M x L n t D b 2 x 1 b W 4 z L D J 9 J n F 1 b 3 Q 7 L C Z x d W 9 0 O 1 N l Y 3 R p b 2 4 x L 1 R h Y m x l M D M x I C h Q Y W d l I D I 4 K S 9 B d X R v U m V t b 3 Z l Z E N v b H V t b n M x L n t D b 2 x 1 b W 4 0 L D N 9 J n F 1 b 3 Q 7 L C Z x d W 9 0 O 1 N l Y 3 R p b 2 4 x L 1 R h Y m x l M D M x I C h Q Y W d l I D I 4 K S 9 B d X R v U m V t b 3 Z l Z E N v b H V t b n M x L n t D b 2 x 1 b W 4 1 L D R 9 J n F 1 b 3 Q 7 L C Z x d W 9 0 O 1 N l Y 3 R p b 2 4 x L 1 R h Y m x l M D M x I C h Q Y W d l I D I 4 K S 9 B d X R v U m V t b 3 Z l Z E N v b H V t b n M x L n t D b 2 x 1 b W 4 2 L D V 9 J n F 1 b 3 Q 7 L C Z x d W 9 0 O 1 N l Y 3 R p b 2 4 x L 1 R h Y m x l M D M x I C h Q Y W d l I D I 4 K S 9 B d X R v U m V t b 3 Z l Z E N v b H V t b n M x L n t D b 2 x 1 b W 4 3 L D Z 9 J n F 1 b 3 Q 7 L C Z x d W 9 0 O 1 N l Y 3 R p b 2 4 x L 1 R h Y m x l M D M x I C h Q Y W d l I D I 4 K S 9 B d X R v U m V t b 3 Z l Z E N v b H V t b n M x L n t D b 2 x 1 b W 4 4 L D d 9 J n F 1 b 3 Q 7 L C Z x d W 9 0 O 1 N l Y 3 R p b 2 4 x L 1 R h Y m x l M D M x I C h Q Y W d l I D I 4 K S 9 B d X R v U m V t b 3 Z l Z E N v b H V t b n M x L n t D b 2 x 1 b W 4 5 L D h 9 J n F 1 b 3 Q 7 L C Z x d W 9 0 O 1 N l Y 3 R p b 2 4 x L 1 R h Y m x l M D M x I C h Q Y W d l I D I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E g K F B h Z 2 U g M j g p L 0 F 1 d G 9 S Z W 1 v d m V k Q 2 9 s d W 1 u c z E u e 0 N v b H V t b j E s M H 0 m c X V v d D s s J n F 1 b 3 Q 7 U 2 V j d G l v b j E v V G F i b G U w M z E g K F B h Z 2 U g M j g p L 0 F 1 d G 9 S Z W 1 v d m V k Q 2 9 s d W 1 u c z E u e 0 N v b H V t b j I s M X 0 m c X V v d D s s J n F 1 b 3 Q 7 U 2 V j d G l v b j E v V G F i b G U w M z E g K F B h Z 2 U g M j g p L 0 F 1 d G 9 S Z W 1 v d m V k Q 2 9 s d W 1 u c z E u e 0 N v b H V t b j M s M n 0 m c X V v d D s s J n F 1 b 3 Q 7 U 2 V j d G l v b j E v V G F i b G U w M z E g K F B h Z 2 U g M j g p L 0 F 1 d G 9 S Z W 1 v d m V k Q 2 9 s d W 1 u c z E u e 0 N v b H V t b j Q s M 3 0 m c X V v d D s s J n F 1 b 3 Q 7 U 2 V j d G l v b j E v V G F i b G U w M z E g K F B h Z 2 U g M j g p L 0 F 1 d G 9 S Z W 1 v d m V k Q 2 9 s d W 1 u c z E u e 0 N v b H V t b j U s N H 0 m c X V v d D s s J n F 1 b 3 Q 7 U 2 V j d G l v b j E v V G F i b G U w M z E g K F B h Z 2 U g M j g p L 0 F 1 d G 9 S Z W 1 v d m V k Q 2 9 s d W 1 u c z E u e 0 N v b H V t b j Y s N X 0 m c X V v d D s s J n F 1 b 3 Q 7 U 2 V j d G l v b j E v V G F i b G U w M z E g K F B h Z 2 U g M j g p L 0 F 1 d G 9 S Z W 1 v d m V k Q 2 9 s d W 1 u c z E u e 0 N v b H V t b j c s N n 0 m c X V v d D s s J n F 1 b 3 Q 7 U 2 V j d G l v b j E v V G F i b G U w M z E g K F B h Z 2 U g M j g p L 0 F 1 d G 9 S Z W 1 v d m V k Q 2 9 s d W 1 u c z E u e 0 N v b H V t b j g s N 3 0 m c X V v d D s s J n F 1 b 3 Q 7 U 2 V j d G l v b j E v V G F i b G U w M z E g K F B h Z 2 U g M j g p L 0 F 1 d G 9 S Z W 1 v d m V k Q 2 9 s d W 1 u c z E u e 0 N v b H V t b j k s O H 0 m c X V v d D s s J n F 1 b 3 Q 7 U 2 V j d G l v b j E v V G F i b G U w M z E g K F B h Z 2 U g M j g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M y J T I w K F B h Z 2 U l M j A y O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I y O j U y L j Q w M T U y N j J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S Q i Z x d W 9 0 O y w m c X V v d D t D b 2 x 1 b W 4 x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V x u T 1 N O T 1 Z B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g p L 0 F 1 d G 9 S Z W 1 v d m V k Q 2 9 s d W 1 u c z E u e 1 J C L D B 9 J n F 1 b 3 Q 7 L C Z x d W 9 0 O 1 N l Y 3 R p b 2 4 x L 1 R h Y m x l M D M y I C h Q Y W d l I D I 4 K S 9 B d X R v U m V t b 3 Z l Z E N v b H V t b n M x L n t D b 2 x 1 b W 4 x L D F 9 J n F 1 b 3 Q 7 L C Z x d W 9 0 O 1 N l Y 3 R p b 2 4 x L 1 R h Y m x l M D M y I C h Q Y W d l I D I 4 K S 9 B d X R v U m V t b 3 Z l Z E N v b H V t b n M x L n t O Q V p J V l x u V k p F U k 9 W T k l L Q S w y f S Z x d W 9 0 O y w m c X V v d D t T Z W N 0 a W 9 u M S 9 U Y W J s Z T A z M i A o U G F n Z S A y O C k v Q X V 0 b 1 J l b W 9 2 Z W R D b 2 x 1 b W 5 z M S 5 7 Q U R S R V N B X G 5 W S k V S T 1 Z O S U t B L D N 9 J n F 1 b 3 Q 7 L C Z x d W 9 0 O 1 N l Y 3 R p b 2 4 x L 1 R h Y m x l M D M y I C h Q Y W d l I D I 4 K S 9 B d X R v U m V t b 3 Z l Z E N v b H V t b n M x L n t J W k 5 P U 1 x u T 0 J W R V p F X G 4 o R V V S K S w 0 f S Z x d W 9 0 O y w m c X V v d D t T Z W N 0 a W 9 u M S 9 U Y W J s Z T A z M i A o U G F n Z S A y O C k v Q X V 0 b 1 J l b W 9 2 Z W R D b 2 x 1 b W 5 z M S 5 7 V U R J T y w 1 f S Z x d W 9 0 O y w m c X V v d D t T Z W N 0 a W 9 u M S 9 U Y W J s Z T A z M i A o U G F n Z S A y O C k v Q X V 0 b 1 J l b W 9 2 Z W R D b 2 x 1 b W 5 z M S 5 7 U F J B V k 5 B X G 5 P U 0 5 P V k E s N n 0 m c X V v d D s s J n F 1 b 3 Q 7 U 2 V j d G l v b j E v V G F i b G U w M z I g K F B h Z 2 U g M j g p L 0 F 1 d G 9 S Z W 1 v d m V k Q 2 9 s d W 1 u c z E u e 0 R B V F V N X G 5 E T 1 N Q S U p F x I Z B L D d 9 J n F 1 b 3 Q 7 L C Z x d W 9 0 O 1 N l Y 3 R p b 2 4 x L 1 R h Y m x l M D M y I C h Q Y W d l I D I 4 K S 9 B d X R v U m V t b 3 Z l Z E N v b H V t b n M x L n t W S V N J T k F c b k t B T U F U T k V c b l N U T 1 B F L D h 9 J n F 1 b 3 Q 7 L C Z x d W 9 0 O 1 N l Y 3 R p b 2 4 x L 1 R h Y m x l M D M y I C h Q Y W d l I D I 4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M y I C h Q Y W d l I D I 4 K S 9 B d X R v U m V t b 3 Z l Z E N v b H V t b n M x L n t S Q i w w f S Z x d W 9 0 O y w m c X V v d D t T Z W N 0 a W 9 u M S 9 U Y W J s Z T A z M i A o U G F n Z S A y O C k v Q X V 0 b 1 J l b W 9 2 Z W R D b 2 x 1 b W 5 z M S 5 7 Q 2 9 s d W 1 u M S w x f S Z x d W 9 0 O y w m c X V v d D t T Z W N 0 a W 9 u M S 9 U Y W J s Z T A z M i A o U G F n Z S A y O C k v Q X V 0 b 1 J l b W 9 2 Z W R D b 2 x 1 b W 5 z M S 5 7 T k F a S V Z c b l Z K R V J P V k 5 J S 0 E s M n 0 m c X V v d D s s J n F 1 b 3 Q 7 U 2 V j d G l v b j E v V G F i b G U w M z I g K F B h Z 2 U g M j g p L 0 F 1 d G 9 S Z W 1 v d m V k Q 2 9 s d W 1 u c z E u e 0 F E U k V T Q V x u V k p F U k 9 W T k l L Q S w z f S Z x d W 9 0 O y w m c X V v d D t T Z W N 0 a W 9 u M S 9 U Y W J s Z T A z M i A o U G F n Z S A y O C k v Q X V 0 b 1 J l b W 9 2 Z W R D b 2 x 1 b W 5 z M S 5 7 S V p O T 1 N c b k 9 C V k V a R V x u K E V V U i k s N H 0 m c X V v d D s s J n F 1 b 3 Q 7 U 2 V j d G l v b j E v V G F i b G U w M z I g K F B h Z 2 U g M j g p L 0 F 1 d G 9 S Z W 1 v d m V k Q 2 9 s d W 1 u c z E u e 1 V E S U 8 s N X 0 m c X V v d D s s J n F 1 b 3 Q 7 U 2 V j d G l v b j E v V G F i b G U w M z I g K F B h Z 2 U g M j g p L 0 F 1 d G 9 S Z W 1 v d m V k Q 2 9 s d W 1 u c z E u e 1 B S Q V Z O Q V x u T 1 N O T 1 Z B L D Z 9 J n F 1 b 3 Q 7 L C Z x d W 9 0 O 1 N l Y 3 R p b 2 4 x L 1 R h Y m x l M D M y I C h Q Y W d l I D I 4 K S 9 B d X R v U m V t b 3 Z l Z E N v b H V t b n M x L n t E Q V R V T V x u R E 9 T U E l K R c S G Q S w 3 f S Z x d W 9 0 O y w m c X V v d D t T Z W N 0 a W 9 u M S 9 U Y W J s Z T A z M i A o U G F n Z S A y O C k v Q X V 0 b 1 J l b W 9 2 Z W R D b 2 x 1 b W 5 z M S 5 7 V k l T S U 5 B X G 5 L Q U 1 B V E 5 F X G 5 T V E 9 Q R S w 4 f S Z x d W 9 0 O y w m c X V v d D t T Z W N 0 a W 9 u M S 9 U Y W J s Z T A z M i A o U G F n Z S A y O C k v Q X V 0 b 1 J l b W 9 2 Z W R D b 2 x 1 b W 5 z M S 5 7 V l J T V E F c b k t B T U F U T k V c b l N U T 1 B F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A x J T I w K F B h Z 2 U l M j A x L T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z B U M D g 6 M z I 6 N D k u N T E 1 N j M 0 O V o i I C 8 + P E V u d H J 5 I F R 5 c G U 9 I k Z p b G x D b 2 x 1 b W 5 U e X B l c y I g V m F s d W U 9 I n N B d 1 l E Q m d Z R i I g L z 4 8 R W 5 0 c n k g V H l w Z T 0 i R m l s b E N v b H V t b k 5 h b W V z I i B W Y W x 1 Z T 0 i c 1 s m c X V v d D s j J n F 1 b 3 Q 7 L C Z x d W 9 0 O 0 5 h e m l 2 I H Z q Z X J v d m 5 p a 2 E m c X V v d D s s J n F 1 b 3 Q 7 T 0 l C J n F 1 b 3 Q 7 L C Z x d W 9 0 O 0 F k c m V z Y S B p I H N q Z W R p x a F 0 Z S Z x d W 9 0 O y w m c X V v d D t P c 2 5 v d m E g a S B k b 3 N w a W p l x I d l X G 5 0 c m H F v m J p b m U m c X V v d D s s J n F 1 b 3 Q 7 S X p u b 3 N c b i h F V V I p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L T I p L 0 F 1 d G 9 S Z W 1 v d m V k Q 2 9 s d W 1 u c z E u e y M s M H 0 m c X V v d D s s J n F 1 b 3 Q 7 U 2 V j d G l v b j E v V G F i b G U w M D E g K F B h Z 2 U g M S 0 y K S 9 B d X R v U m V t b 3 Z l Z E N v b H V t b n M x L n t O Y X p p d i B 2 a m V y b 3 Z u a W t h L D F 9 J n F 1 b 3 Q 7 L C Z x d W 9 0 O 1 N l Y 3 R p b 2 4 x L 1 R h Y m x l M D A x I C h Q Y W d l I D E t M i k v Q X V 0 b 1 J l b W 9 2 Z W R D b 2 x 1 b W 5 z M S 5 7 T 0 l C L D J 9 J n F 1 b 3 Q 7 L C Z x d W 9 0 O 1 N l Y 3 R p b 2 4 x L 1 R h Y m x l M D A x I C h Q Y W d l I D E t M i k v Q X V 0 b 1 J l b W 9 2 Z W R D b 2 x 1 b W 5 z M S 5 7 Q W R y Z X N h I G k g c 2 p l Z G n F o X R l L D N 9 J n F 1 b 3 Q 7 L C Z x d W 9 0 O 1 N l Y 3 R p b 2 4 x L 1 R h Y m x l M D A x I C h Q Y W d l I D E t M i k v Q X V 0 b 1 J l b W 9 2 Z W R D b 2 x 1 b W 5 z M S 5 7 T 3 N u b 3 Z h I G k g Z G 9 z c G l q Z c S H Z V x u d H J h x b 5 i a W 5 l L D R 9 J n F 1 b 3 Q 7 L C Z x d W 9 0 O 1 N l Y 3 R p b 2 4 x L 1 R h Y m x l M D A x I C h Q Y W d l I D E t M i k v Q X V 0 b 1 J l b W 9 2 Z W R D b 2 x 1 b W 5 z M S 5 7 S X p u b 3 N c b i h F V V I p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A x I C h Q Y W d l I D E t M i k v Q X V 0 b 1 J l b W 9 2 Z W R D b 2 x 1 b W 5 z M S 5 7 I y w w f S Z x d W 9 0 O y w m c X V v d D t T Z W N 0 a W 9 u M S 9 U Y W J s Z T A w M S A o U G F n Z S A x L T I p L 0 F 1 d G 9 S Z W 1 v d m V k Q 2 9 s d W 1 u c z E u e 0 5 h e m l 2 I H Z q Z X J v d m 5 p a 2 E s M X 0 m c X V v d D s s J n F 1 b 3 Q 7 U 2 V j d G l v b j E v V G F i b G U w M D E g K F B h Z 2 U g M S 0 y K S 9 B d X R v U m V t b 3 Z l Z E N v b H V t b n M x L n t P S U I s M n 0 m c X V v d D s s J n F 1 b 3 Q 7 U 2 V j d G l v b j E v V G F i b G U w M D E g K F B h Z 2 U g M S 0 y K S 9 B d X R v U m V t b 3 Z l Z E N v b H V t b n M x L n t B Z H J l c 2 E g a S B z a m V k a c W h d G U s M 3 0 m c X V v d D s s J n F 1 b 3 Q 7 U 2 V j d G l v b j E v V G F i b G U w M D E g K F B h Z 2 U g M S 0 y K S 9 B d X R v U m V t b 3 Z l Z E N v b H V t b n M x L n t P c 2 5 v d m E g a S B k b 3 N w a W p l x I d l X G 5 0 c m H F v m J p b m U s N H 0 m c X V v d D s s J n F 1 b 3 Q 7 U 2 V j d G l v b j E v V G F i b G U w M D E g K F B h Z 2 U g M S 0 y K S 9 B d X R v U m V t b 3 Z l Z E N v b H V t b n M x L n t J e m 5 v c 1 x u K E V V U i k s N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k l M j A o U G F n Z S U y M D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2 L T E y V D A 2 O j I w O j Q 4 L j I 3 N T I 0 O T l a I i A v P j x F b n R y e S B U e X B l P S J G a W x s Q 2 9 s d W 1 u V H l w Z X M i I F Z h b H V l P S J z Q X d N R 0 J n V U V C Z 1 l H Q m c 9 P S I g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Y p L 0 F 1 d G 9 S Z W 1 v d m V k Q 2 9 s d W 1 u c z E u e 1 J C L D B 9 J n F 1 b 3 Q 7 L C Z x d W 9 0 O 1 N l Y 3 R p b 2 4 x L 1 R h Y m x l M D A 5 I C h Q Y W d l I D Y p L 0 F 1 d G 9 S Z W 1 v d m V k Q 2 9 s d W 1 u c z E u e 0 9 J Q i w x f S Z x d W 9 0 O y w m c X V v d D t T Z W N 0 a W 9 u M S 9 U Y W J s Z T A w O S A o U G F n Z S A 2 K S 9 B d X R v U m V t b 3 Z l Z E N v b H V t b n M x L n t O Q V p J V l x u V k p F U k 9 W T k l L Q S w y f S Z x d W 9 0 O y w m c X V v d D t T Z W N 0 a W 9 u M S 9 U Y W J s Z T A w O S A o U G F n Z S A 2 K S 9 B d X R v U m V t b 3 Z l Z E N v b H V t b n M x L n t B R F J F U 0 F c b l Z K R V J P V k 5 J S 0 E s M 3 0 m c X V v d D s s J n F 1 b 3 Q 7 U 2 V j d G l v b j E v V G F i b G U w M D k g K F B h Z 2 U g N i k v Q X V 0 b 1 J l b W 9 2 Z W R D b 2 x 1 b W 5 z M S 5 7 S V p O T 1 N c b k 9 C V k V a R V x u K E V V U i k s N H 0 m c X V v d D s s J n F 1 b 3 Q 7 U 2 V j d G l v b j E v V G F i b G U w M D k g K F B h Z 2 U g N i k v Q X V 0 b 1 J l b W 9 2 Z W R D b 2 x 1 b W 5 z M S 5 7 V U R J T y w 1 f S Z x d W 9 0 O y w m c X V v d D t T Z W N 0 a W 9 u M S 9 U Y W J s Z T A w O S A o U G F n Z S A 2 K S 9 B d X R v U m V t b 3 Z l Z E N v b H V t b n M x L n t Q U k F W T k E g T 1 N O T 1 Z B L D Z 9 J n F 1 b 3 Q 7 L C Z x d W 9 0 O 1 N l Y 3 R p b 2 4 x L 1 R h Y m x l M D A 5 I C h Q Y W d l I D Y p L 0 F 1 d G 9 S Z W 1 v d m V k Q 2 9 s d W 1 u c z E u e 0 R B V F V N X G 5 E T 1 N Q S U p F x I Z B L D d 9 J n F 1 b 3 Q 7 L C Z x d W 9 0 O 1 N l Y 3 R p b 2 4 x L 1 R h Y m x l M D A 5 I C h Q Y W d l I D Y p L 0 F 1 d G 9 S Z W 1 v d m V k Q 2 9 s d W 1 u c z E u e 1 Z J U 0 l O Q V x u S 0 F N Q V R O R V x u U 1 R P U E U s O H 0 m c X V v d D s s J n F 1 b 3 Q 7 U 2 V j d G l v b j E v V G F i b G U w M D k g K F B h Z 2 U g N i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S A o U G F n Z S A 2 K S 9 B d X R v U m V t b 3 Z l Z E N v b H V t b n M x L n t S Q i w w f S Z x d W 9 0 O y w m c X V v d D t T Z W N 0 a W 9 u M S 9 U Y W J s Z T A w O S A o U G F n Z S A 2 K S 9 B d X R v U m V t b 3 Z l Z E N v b H V t b n M x L n t P S U I s M X 0 m c X V v d D s s J n F 1 b 3 Q 7 U 2 V j d G l v b j E v V G F i b G U w M D k g K F B h Z 2 U g N i k v Q X V 0 b 1 J l b W 9 2 Z W R D b 2 x 1 b W 5 z M S 5 7 T k F a S V Z c b l Z K R V J P V k 5 J S 0 E s M n 0 m c X V v d D s s J n F 1 b 3 Q 7 U 2 V j d G l v b j E v V G F i b G U w M D k g K F B h Z 2 U g N i k v Q X V 0 b 1 J l b W 9 2 Z W R D b 2 x 1 b W 5 z M S 5 7 Q U R S R V N B X G 5 W S k V S T 1 Z O S U t B L D N 9 J n F 1 b 3 Q 7 L C Z x d W 9 0 O 1 N l Y 3 R p b 2 4 x L 1 R h Y m x l M D A 5 I C h Q Y W d l I D Y p L 0 F 1 d G 9 S Z W 1 v d m V k Q 2 9 s d W 1 u c z E u e 0 l a T k 9 T X G 5 P Q l Z F W k V c b i h F V V I p L D R 9 J n F 1 b 3 Q 7 L C Z x d W 9 0 O 1 N l Y 3 R p b 2 4 x L 1 R h Y m x l M D A 5 I C h Q Y W d l I D Y p L 0 F 1 d G 9 S Z W 1 v d m V k Q 2 9 s d W 1 u c z E u e 1 V E S U 8 s N X 0 m c X V v d D s s J n F 1 b 3 Q 7 U 2 V j d G l v b j E v V G F i b G U w M D k g K F B h Z 2 U g N i k v Q X V 0 b 1 J l b W 9 2 Z W R D b 2 x 1 b W 5 z M S 5 7 U F J B V k 5 B I E 9 T T k 9 W Q S w 2 f S Z x d W 9 0 O y w m c X V v d D t T Z W N 0 a W 9 u M S 9 U Y W J s Z T A w O S A o U G F n Z S A 2 K S 9 B d X R v U m V t b 3 Z l Z E N v b H V t b n M x L n t E Q V R V T V x u R E 9 T U E l K R c S G Q S w 3 f S Z x d W 9 0 O y w m c X V v d D t T Z W N 0 a W 9 u M S 9 U Y W J s Z T A w O S A o U G F n Z S A 2 K S 9 B d X R v U m V t b 3 Z l Z E N v b H V t b n M x L n t W S V N J T k F c b k t B T U F U T k V c b l N U T 1 B F L D h 9 J n F 1 b 3 Q 7 L C Z x d W 9 0 O 1 N l Y 3 R p b 2 4 x L 1 R h Y m x l M D A 5 I C h Q Y W d l I D Y p L 0 F 1 d G 9 S Z W 1 v d m V k Q 2 9 s d W 1 u c z E u e 1 Z S U 1 R B X G 5 L Q U 1 B V E 5 F X G 5 T V E 9 Q R S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C U y M C h Q Y W d l J T I w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T J U M D Y 6 M z I 6 M z U u O T E 4 M z Y 4 N 1 o i I C 8 + P E V u d H J 5 I F R 5 c G U 9 I k Z p b G x D b 2 x 1 b W 5 U e X B l c y I g V m F s d W U 9 I n N B d 1 l H Q m d V R U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A g K F B h Z 2 U g N y k v Q X V 0 b 1 J l b W 9 2 Z W R D b 2 x 1 b W 5 z M S 5 7 Q 2 9 s d W 1 u M S w w f S Z x d W 9 0 O y w m c X V v d D t T Z W N 0 a W 9 u M S 9 U Y W J s Z T A x M C A o U G F n Z S A 3 K S 9 B d X R v U m V t b 3 Z l Z E N v b H V t b n M x L n t D b 2 x 1 b W 4 y L D F 9 J n F 1 b 3 Q 7 L C Z x d W 9 0 O 1 N l Y 3 R p b 2 4 x L 1 R h Y m x l M D E w I C h Q Y W d l I D c p L 0 F 1 d G 9 S Z W 1 v d m V k Q 2 9 s d W 1 u c z E u e 0 N v b H V t b j M s M n 0 m c X V v d D s s J n F 1 b 3 Q 7 U 2 V j d G l v b j E v V G F i b G U w M T A g K F B h Z 2 U g N y k v Q X V 0 b 1 J l b W 9 2 Z W R D b 2 x 1 b W 5 z M S 5 7 Q 2 9 s d W 1 u N C w z f S Z x d W 9 0 O y w m c X V v d D t T Z W N 0 a W 9 u M S 9 U Y W J s Z T A x M C A o U G F n Z S A 3 K S 9 B d X R v U m V t b 3 Z l Z E N v b H V t b n M x L n t D b 2 x 1 b W 4 1 L D R 9 J n F 1 b 3 Q 7 L C Z x d W 9 0 O 1 N l Y 3 R p b 2 4 x L 1 R h Y m x l M D E w I C h Q Y W d l I D c p L 0 F 1 d G 9 S Z W 1 v d m V k Q 2 9 s d W 1 u c z E u e 0 N v b H V t b j Y s N X 0 m c X V v d D s s J n F 1 b 3 Q 7 U 2 V j d G l v b j E v V G F i b G U w M T A g K F B h Z 2 U g N y k v Q X V 0 b 1 J l b W 9 2 Z W R D b 2 x 1 b W 5 z M S 5 7 Q 2 9 s d W 1 u N y w 2 f S Z x d W 9 0 O y w m c X V v d D t T Z W N 0 a W 9 u M S 9 U Y W J s Z T A x M C A o U G F n Z S A 3 K S 9 B d X R v U m V t b 3 Z l Z E N v b H V t b n M x L n t D b 2 x 1 b W 4 4 L D d 9 J n F 1 b 3 Q 7 L C Z x d W 9 0 O 1 N l Y 3 R p b 2 4 x L 1 R h Y m x l M D E w I C h Q Y W d l I D c p L 0 F 1 d G 9 S Z W 1 v d m V k Q 2 9 s d W 1 u c z E u e 0 N v b H V t b j k s O H 0 m c X V v d D s s J n F 1 b 3 Q 7 U 2 V j d G l v b j E v V G F i b G U w M T A g K F B h Z 2 U g N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w I C h Q Y W d l I D c p L 0 F 1 d G 9 S Z W 1 v d m V k Q 2 9 s d W 1 u c z E u e 0 N v b H V t b j E s M H 0 m c X V v d D s s J n F 1 b 3 Q 7 U 2 V j d G l v b j E v V G F i b G U w M T A g K F B h Z 2 U g N y k v Q X V 0 b 1 J l b W 9 2 Z W R D b 2 x 1 b W 5 z M S 5 7 Q 2 9 s d W 1 u M i w x f S Z x d W 9 0 O y w m c X V v d D t T Z W N 0 a W 9 u M S 9 U Y W J s Z T A x M C A o U G F n Z S A 3 K S 9 B d X R v U m V t b 3 Z l Z E N v b H V t b n M x L n t D b 2 x 1 b W 4 z L D J 9 J n F 1 b 3 Q 7 L C Z x d W 9 0 O 1 N l Y 3 R p b 2 4 x L 1 R h Y m x l M D E w I C h Q Y W d l I D c p L 0 F 1 d G 9 S Z W 1 v d m V k Q 2 9 s d W 1 u c z E u e 0 N v b H V t b j Q s M 3 0 m c X V v d D s s J n F 1 b 3 Q 7 U 2 V j d G l v b j E v V G F i b G U w M T A g K F B h Z 2 U g N y k v Q X V 0 b 1 J l b W 9 2 Z W R D b 2 x 1 b W 5 z M S 5 7 Q 2 9 s d W 1 u N S w 0 f S Z x d W 9 0 O y w m c X V v d D t T Z W N 0 a W 9 u M S 9 U Y W J s Z T A x M C A o U G F n Z S A 3 K S 9 B d X R v U m V t b 3 Z l Z E N v b H V t b n M x L n t D b 2 x 1 b W 4 2 L D V 9 J n F 1 b 3 Q 7 L C Z x d W 9 0 O 1 N l Y 3 R p b 2 4 x L 1 R h Y m x l M D E w I C h Q Y W d l I D c p L 0 F 1 d G 9 S Z W 1 v d m V k Q 2 9 s d W 1 u c z E u e 0 N v b H V t b j c s N n 0 m c X V v d D s s J n F 1 b 3 Q 7 U 2 V j d G l v b j E v V G F i b G U w M T A g K F B h Z 2 U g N y k v Q X V 0 b 1 J l b W 9 2 Z W R D b 2 x 1 b W 5 z M S 5 7 Q 2 9 s d W 1 u O C w 3 f S Z x d W 9 0 O y w m c X V v d D t T Z W N 0 a W 9 u M S 9 U Y W J s Z T A x M C A o U G F n Z S A 3 K S 9 B d X R v U m V t b 3 Z l Z E N v b H V t b n M x L n t D b 2 x 1 b W 4 5 L D h 9 J n F 1 b 3 Q 7 L C Z x d W 9 0 O 1 N l Y 3 R p b 2 4 x L 1 R h Y m x l M D E w I C h Q Y W d l I D c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x J T I w K F B h Z 2 U l M j A 4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x M l Q w N j o z M j o 1 N y 4 2 O T U w M D E x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S A o U G F n Z S A 4 K S 9 B d X R v U m V t b 3 Z l Z E N v b H V t b n M x L n t D b 2 x 1 b W 4 x L D B 9 J n F 1 b 3 Q 7 L C Z x d W 9 0 O 1 N l Y 3 R p b 2 4 x L 1 R h Y m x l M D E x I C h Q Y W d l I D g p L 0 F 1 d G 9 S Z W 1 v d m V k Q 2 9 s d W 1 u c z E u e 0 N v b H V t b j I s M X 0 m c X V v d D s s J n F 1 b 3 Q 7 U 2 V j d G l v b j E v V G F i b G U w M T E g K F B h Z 2 U g O C k v Q X V 0 b 1 J l b W 9 2 Z W R D b 2 x 1 b W 5 z M S 5 7 Q 2 9 s d W 1 u M y w y f S Z x d W 9 0 O y w m c X V v d D t T Z W N 0 a W 9 u M S 9 U Y W J s Z T A x M S A o U G F n Z S A 4 K S 9 B d X R v U m V t b 3 Z l Z E N v b H V t b n M x L n t D b 2 x 1 b W 4 0 L D N 9 J n F 1 b 3 Q 7 L C Z x d W 9 0 O 1 N l Y 3 R p b 2 4 x L 1 R h Y m x l M D E x I C h Q Y W d l I D g p L 0 F 1 d G 9 S Z W 1 v d m V k Q 2 9 s d W 1 u c z E u e 0 N v b H V t b j U s N H 0 m c X V v d D s s J n F 1 b 3 Q 7 U 2 V j d G l v b j E v V G F i b G U w M T E g K F B h Z 2 U g O C k v Q X V 0 b 1 J l b W 9 2 Z W R D b 2 x 1 b W 5 z M S 5 7 Q 2 9 s d W 1 u N i w 1 f S Z x d W 9 0 O y w m c X V v d D t T Z W N 0 a W 9 u M S 9 U Y W J s Z T A x M S A o U G F n Z S A 4 K S 9 B d X R v U m V t b 3 Z l Z E N v b H V t b n M x L n t D b 2 x 1 b W 4 3 L D Z 9 J n F 1 b 3 Q 7 L C Z x d W 9 0 O 1 N l Y 3 R p b 2 4 x L 1 R h Y m x l M D E x I C h Q Y W d l I D g p L 0 F 1 d G 9 S Z W 1 v d m V k Q 2 9 s d W 1 u c z E u e 0 N v b H V t b j g s N 3 0 m c X V v d D s s J n F 1 b 3 Q 7 U 2 V j d G l v b j E v V G F i b G U w M T E g K F B h Z 2 U g O C k v Q X V 0 b 1 J l b W 9 2 Z W R D b 2 x 1 b W 5 z M S 5 7 Q 2 9 s d W 1 u O S w 4 f S Z x d W 9 0 O y w m c X V v d D t T Z W N 0 a W 9 u M S 9 U Y W J s Z T A x M S A o U G F n Z S A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O C k v Q X V 0 b 1 J l b W 9 2 Z W R D b 2 x 1 b W 5 z M S 5 7 Q 2 9 s d W 1 u M S w w f S Z x d W 9 0 O y w m c X V v d D t T Z W N 0 a W 9 u M S 9 U Y W J s Z T A x M S A o U G F n Z S A 4 K S 9 B d X R v U m V t b 3 Z l Z E N v b H V t b n M x L n t D b 2 x 1 b W 4 y L D F 9 J n F 1 b 3 Q 7 L C Z x d W 9 0 O 1 N l Y 3 R p b 2 4 x L 1 R h Y m x l M D E x I C h Q Y W d l I D g p L 0 F 1 d G 9 S Z W 1 v d m V k Q 2 9 s d W 1 u c z E u e 0 N v b H V t b j M s M n 0 m c X V v d D s s J n F 1 b 3 Q 7 U 2 V j d G l v b j E v V G F i b G U w M T E g K F B h Z 2 U g O C k v Q X V 0 b 1 J l b W 9 2 Z W R D b 2 x 1 b W 5 z M S 5 7 Q 2 9 s d W 1 u N C w z f S Z x d W 9 0 O y w m c X V v d D t T Z W N 0 a W 9 u M S 9 U Y W J s Z T A x M S A o U G F n Z S A 4 K S 9 B d X R v U m V t b 3 Z l Z E N v b H V t b n M x L n t D b 2 x 1 b W 4 1 L D R 9 J n F 1 b 3 Q 7 L C Z x d W 9 0 O 1 N l Y 3 R p b 2 4 x L 1 R h Y m x l M D E x I C h Q Y W d l I D g p L 0 F 1 d G 9 S Z W 1 v d m V k Q 2 9 s d W 1 u c z E u e 0 N v b H V t b j Y s N X 0 m c X V v d D s s J n F 1 b 3 Q 7 U 2 V j d G l v b j E v V G F i b G U w M T E g K F B h Z 2 U g O C k v Q X V 0 b 1 J l b W 9 2 Z W R D b 2 x 1 b W 5 z M S 5 7 Q 2 9 s d W 1 u N y w 2 f S Z x d W 9 0 O y w m c X V v d D t T Z W N 0 a W 9 u M S 9 U Y W J s Z T A x M S A o U G F n Z S A 4 K S 9 B d X R v U m V t b 3 Z l Z E N v b H V t b n M x L n t D b 2 x 1 b W 4 4 L D d 9 J n F 1 b 3 Q 7 L C Z x d W 9 0 O 1 N l Y 3 R p b 2 4 x L 1 R h Y m x l M D E x I C h Q Y W d l I D g p L 0 F 1 d G 9 S Z W 1 v d m V k Q 2 9 s d W 1 u c z E u e 0 N v b H V t b j k s O H 0 m c X V v d D s s J n F 1 b 3 Q 7 U 2 V j d G l v b j E v V G F i b G U w M T E g K F B h Z 2 U g O C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I l M j A o U G F n Z S U y M D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2 L T E y V D A 2 O j M z O j I x L j Y 4 N j U 5 M D Z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y I C h Q Y W d l I D k p L 0 F 1 d G 9 S Z W 1 v d m V k Q 2 9 s d W 1 u c z E u e 0 N v b H V t b j E s M H 0 m c X V v d D s s J n F 1 b 3 Q 7 U 2 V j d G l v b j E v V G F i b G U w M T I g K F B h Z 2 U g O S k v Q X V 0 b 1 J l b W 9 2 Z W R D b 2 x 1 b W 5 z M S 5 7 Q 2 9 s d W 1 u M i w x f S Z x d W 9 0 O y w m c X V v d D t T Z W N 0 a W 9 u M S 9 U Y W J s Z T A x M i A o U G F n Z S A 5 K S 9 B d X R v U m V t b 3 Z l Z E N v b H V t b n M x L n t D b 2 x 1 b W 4 z L D J 9 J n F 1 b 3 Q 7 L C Z x d W 9 0 O 1 N l Y 3 R p b 2 4 x L 1 R h Y m x l M D E y I C h Q Y W d l I D k p L 0 F 1 d G 9 S Z W 1 v d m V k Q 2 9 s d W 1 u c z E u e 0 N v b H V t b j Q s M 3 0 m c X V v d D s s J n F 1 b 3 Q 7 U 2 V j d G l v b j E v V G F i b G U w M T I g K F B h Z 2 U g O S k v Q X V 0 b 1 J l b W 9 2 Z W R D b 2 x 1 b W 5 z M S 5 7 Q 2 9 s d W 1 u N S w 0 f S Z x d W 9 0 O y w m c X V v d D t T Z W N 0 a W 9 u M S 9 U Y W J s Z T A x M i A o U G F n Z S A 5 K S 9 B d X R v U m V t b 3 Z l Z E N v b H V t b n M x L n t D b 2 x 1 b W 4 2 L D V 9 J n F 1 b 3 Q 7 L C Z x d W 9 0 O 1 N l Y 3 R p b 2 4 x L 1 R h Y m x l M D E y I C h Q Y W d l I D k p L 0 F 1 d G 9 S Z W 1 v d m V k Q 2 9 s d W 1 u c z E u e 0 N v b H V t b j c s N n 0 m c X V v d D s s J n F 1 b 3 Q 7 U 2 V j d G l v b j E v V G F i b G U w M T I g K F B h Z 2 U g O S k v Q X V 0 b 1 J l b W 9 2 Z W R D b 2 x 1 b W 5 z M S 5 7 Q 2 9 s d W 1 u O C w 3 f S Z x d W 9 0 O y w m c X V v d D t T Z W N 0 a W 9 u M S 9 U Y W J s Z T A x M i A o U G F n Z S A 5 K S 9 B d X R v U m V t b 3 Z l Z E N v b H V t b n M x L n t D b 2 x 1 b W 4 5 L D h 9 J n F 1 b 3 Q 7 L C Z x d W 9 0 O 1 N l Y 3 R p b 2 4 x L 1 R h Y m x l M D E y I C h Q Y W d l I D k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i A o U G F n Z S A 5 K S 9 B d X R v U m V t b 3 Z l Z E N v b H V t b n M x L n t D b 2 x 1 b W 4 x L D B 9 J n F 1 b 3 Q 7 L C Z x d W 9 0 O 1 N l Y 3 R p b 2 4 x L 1 R h Y m x l M D E y I C h Q Y W d l I D k p L 0 F 1 d G 9 S Z W 1 v d m V k Q 2 9 s d W 1 u c z E u e 0 N v b H V t b j I s M X 0 m c X V v d D s s J n F 1 b 3 Q 7 U 2 V j d G l v b j E v V G F i b G U w M T I g K F B h Z 2 U g O S k v Q X V 0 b 1 J l b W 9 2 Z W R D b 2 x 1 b W 5 z M S 5 7 Q 2 9 s d W 1 u M y w y f S Z x d W 9 0 O y w m c X V v d D t T Z W N 0 a W 9 u M S 9 U Y W J s Z T A x M i A o U G F n Z S A 5 K S 9 B d X R v U m V t b 3 Z l Z E N v b H V t b n M x L n t D b 2 x 1 b W 4 0 L D N 9 J n F 1 b 3 Q 7 L C Z x d W 9 0 O 1 N l Y 3 R p b 2 4 x L 1 R h Y m x l M D E y I C h Q Y W d l I D k p L 0 F 1 d G 9 S Z W 1 v d m V k Q 2 9 s d W 1 u c z E u e 0 N v b H V t b j U s N H 0 m c X V v d D s s J n F 1 b 3 Q 7 U 2 V j d G l v b j E v V G F i b G U w M T I g K F B h Z 2 U g O S k v Q X V 0 b 1 J l b W 9 2 Z W R D b 2 x 1 b W 5 z M S 5 7 Q 2 9 s d W 1 u N i w 1 f S Z x d W 9 0 O y w m c X V v d D t T Z W N 0 a W 9 u M S 9 U Y W J s Z T A x M i A o U G F n Z S A 5 K S 9 B d X R v U m V t b 3 Z l Z E N v b H V t b n M x L n t D b 2 x 1 b W 4 3 L D Z 9 J n F 1 b 3 Q 7 L C Z x d W 9 0 O 1 N l Y 3 R p b 2 4 x L 1 R h Y m x l M D E y I C h Q Y W d l I D k p L 0 F 1 d G 9 S Z W 1 v d m V k Q 2 9 s d W 1 u c z E u e 0 N v b H V t b j g s N 3 0 m c X V v d D s s J n F 1 b 3 Q 7 U 2 V j d G l v b j E v V G F i b G U w M T I g K F B h Z 2 U g O S k v Q X V 0 b 1 J l b W 9 2 Z W R D b 2 x 1 b W 5 z M S 5 7 Q 2 9 s d W 1 u O S w 4 f S Z x d W 9 0 O y w m c X V v d D t T Z W N 0 a W 9 u M S 9 U Y W J s Z T A x M i A o U G F n Z S A 5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y U y M C h Q Y W d l J T I w M T A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2 L T E y V D A 2 O j M z O j Q 3 L j Y 3 M j Q 1 N D V a I i A v P j x F b n R y e S B U e X B l P S J G a W x s Q 2 9 s d W 1 u V H l w Z X M i I F Z h b H V l P S J z Q X d Z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z I C h Q Y W d l I D E w K S 9 B d X R v U m V t b 3 Z l Z E N v b H V t b n M x L n t D b 2 x 1 b W 4 x L D B 9 J n F 1 b 3 Q 7 L C Z x d W 9 0 O 1 N l Y 3 R p b 2 4 x L 1 R h Y m x l M D E z I C h Q Y W d l I D E w K S 9 B d X R v U m V t b 3 Z l Z E N v b H V t b n M x L n t D b 2 x 1 b W 4 y L D F 9 J n F 1 b 3 Q 7 L C Z x d W 9 0 O 1 N l Y 3 R p b 2 4 x L 1 R h Y m x l M D E z I C h Q Y W d l I D E w K S 9 B d X R v U m V t b 3 Z l Z E N v b H V t b n M x L n t D b 2 x 1 b W 4 z L D J 9 J n F 1 b 3 Q 7 L C Z x d W 9 0 O 1 N l Y 3 R p b 2 4 x L 1 R h Y m x l M D E z I C h Q Y W d l I D E w K S 9 B d X R v U m V t b 3 Z l Z E N v b H V t b n M x L n t D b 2 x 1 b W 4 0 L D N 9 J n F 1 b 3 Q 7 L C Z x d W 9 0 O 1 N l Y 3 R p b 2 4 x L 1 R h Y m x l M D E z I C h Q Y W d l I D E w K S 9 B d X R v U m V t b 3 Z l Z E N v b H V t b n M x L n t D b 2 x 1 b W 4 1 L D R 9 J n F 1 b 3 Q 7 L C Z x d W 9 0 O 1 N l Y 3 R p b 2 4 x L 1 R h Y m x l M D E z I C h Q Y W d l I D E w K S 9 B d X R v U m V t b 3 Z l Z E N v b H V t b n M x L n t D b 2 x 1 b W 4 2 L D V 9 J n F 1 b 3 Q 7 L C Z x d W 9 0 O 1 N l Y 3 R p b 2 4 x L 1 R h Y m x l M D E z I C h Q Y W d l I D E w K S 9 B d X R v U m V t b 3 Z l Z E N v b H V t b n M x L n t D b 2 x 1 b W 4 3 L D Z 9 J n F 1 b 3 Q 7 L C Z x d W 9 0 O 1 N l Y 3 R p b 2 4 x L 1 R h Y m x l M D E z I C h Q Y W d l I D E w K S 9 B d X R v U m V t b 3 Z l Z E N v b H V t b n M x L n t D b 2 x 1 b W 4 4 L D d 9 J n F 1 b 3 Q 7 L C Z x d W 9 0 O 1 N l Y 3 R p b 2 4 x L 1 R h Y m x l M D E z I C h Q Y W d l I D E w K S 9 B d X R v U m V t b 3 Z l Z E N v b H V t b n M x L n t D b 2 x 1 b W 4 5 L D h 9 J n F 1 b 3 Q 7 L C Z x d W 9 0 O 1 N l Y 3 R p b 2 4 x L 1 R h Y m x l M D E z I C h Q Y W d l I D E w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M g K F B h Z 2 U g M T A p L 0 F 1 d G 9 S Z W 1 v d m V k Q 2 9 s d W 1 u c z E u e 0 N v b H V t b j E s M H 0 m c X V v d D s s J n F 1 b 3 Q 7 U 2 V j d G l v b j E v V G F i b G U w M T M g K F B h Z 2 U g M T A p L 0 F 1 d G 9 S Z W 1 v d m V k Q 2 9 s d W 1 u c z E u e 0 N v b H V t b j I s M X 0 m c X V v d D s s J n F 1 b 3 Q 7 U 2 V j d G l v b j E v V G F i b G U w M T M g K F B h Z 2 U g M T A p L 0 F 1 d G 9 S Z W 1 v d m V k Q 2 9 s d W 1 u c z E u e 0 N v b H V t b j M s M n 0 m c X V v d D s s J n F 1 b 3 Q 7 U 2 V j d G l v b j E v V G F i b G U w M T M g K F B h Z 2 U g M T A p L 0 F 1 d G 9 S Z W 1 v d m V k Q 2 9 s d W 1 u c z E u e 0 N v b H V t b j Q s M 3 0 m c X V v d D s s J n F 1 b 3 Q 7 U 2 V j d G l v b j E v V G F i b G U w M T M g K F B h Z 2 U g M T A p L 0 F 1 d G 9 S Z W 1 v d m V k Q 2 9 s d W 1 u c z E u e 0 N v b H V t b j U s N H 0 m c X V v d D s s J n F 1 b 3 Q 7 U 2 V j d G l v b j E v V G F i b G U w M T M g K F B h Z 2 U g M T A p L 0 F 1 d G 9 S Z W 1 v d m V k Q 2 9 s d W 1 u c z E u e 0 N v b H V t b j Y s N X 0 m c X V v d D s s J n F 1 b 3 Q 7 U 2 V j d G l v b j E v V G F i b G U w M T M g K F B h Z 2 U g M T A p L 0 F 1 d G 9 S Z W 1 v d m V k Q 2 9 s d W 1 u c z E u e 0 N v b H V t b j c s N n 0 m c X V v d D s s J n F 1 b 3 Q 7 U 2 V j d G l v b j E v V G F i b G U w M T M g K F B h Z 2 U g M T A p L 0 F 1 d G 9 S Z W 1 v d m V k Q 2 9 s d W 1 u c z E u e 0 N v b H V t b j g s N 3 0 m c X V v d D s s J n F 1 b 3 Q 7 U 2 V j d G l v b j E v V G F i b G U w M T M g K F B h Z 2 U g M T A p L 0 F 1 d G 9 S Z W 1 v d m V k Q 2 9 s d W 1 u c z E u e 0 N v b H V t b j k s O H 0 m c X V v d D s s J n F 1 b 3 Q 7 U 2 V j d G l v b j E v V G F i b G U w M T M g K F B h Z 2 U g M T A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0 J T I w K F B h Z 2 U l M j A x M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T J U M D Y 6 M z Q 6 M z I u O D g w N D k 4 M l o i I C 8 + P E V u d H J 5 I F R 5 c G U 9 I k Z p b G x D b 2 x 1 b W 5 U e X B l c y I g V m F s d W U 9 I n N B d 1 l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Q g K F B h Z 2 U g M T E p L 0 F 1 d G 9 S Z W 1 v d m V k Q 2 9 s d W 1 u c z E u e 0 N v b H V t b j E s M H 0 m c X V v d D s s J n F 1 b 3 Q 7 U 2 V j d G l v b j E v V G F i b G U w M T Q g K F B h Z 2 U g M T E p L 0 F 1 d G 9 S Z W 1 v d m V k Q 2 9 s d W 1 u c z E u e 0 N v b H V t b j I s M X 0 m c X V v d D s s J n F 1 b 3 Q 7 U 2 V j d G l v b j E v V G F i b G U w M T Q g K F B h Z 2 U g M T E p L 0 F 1 d G 9 S Z W 1 v d m V k Q 2 9 s d W 1 u c z E u e 0 N v b H V t b j M s M n 0 m c X V v d D s s J n F 1 b 3 Q 7 U 2 V j d G l v b j E v V G F i b G U w M T Q g K F B h Z 2 U g M T E p L 0 F 1 d G 9 S Z W 1 v d m V k Q 2 9 s d W 1 u c z E u e 0 N v b H V t b j Q s M 3 0 m c X V v d D s s J n F 1 b 3 Q 7 U 2 V j d G l v b j E v V G F i b G U w M T Q g K F B h Z 2 U g M T E p L 0 F 1 d G 9 S Z W 1 v d m V k Q 2 9 s d W 1 u c z E u e 0 N v b H V t b j U s N H 0 m c X V v d D s s J n F 1 b 3 Q 7 U 2 V j d G l v b j E v V G F i b G U w M T Q g K F B h Z 2 U g M T E p L 0 F 1 d G 9 S Z W 1 v d m V k Q 2 9 s d W 1 u c z E u e 0 N v b H V t b j Y s N X 0 m c X V v d D s s J n F 1 b 3 Q 7 U 2 V j d G l v b j E v V G F i b G U w M T Q g K F B h Z 2 U g M T E p L 0 F 1 d G 9 S Z W 1 v d m V k Q 2 9 s d W 1 u c z E u e 0 N v b H V t b j c s N n 0 m c X V v d D s s J n F 1 b 3 Q 7 U 2 V j d G l v b j E v V G F i b G U w M T Q g K F B h Z 2 U g M T E p L 0 F 1 d G 9 S Z W 1 v d m V k Q 2 9 s d W 1 u c z E u e 0 N v b H V t b j g s N 3 0 m c X V v d D s s J n F 1 b 3 Q 7 U 2 V j d G l v b j E v V G F i b G U w M T Q g K F B h Z 2 U g M T E p L 0 F 1 d G 9 S Z W 1 v d m V k Q 2 9 s d W 1 u c z E u e 0 N v b H V t b j k s O H 0 m c X V v d D s s J n F 1 b 3 Q 7 U 2 V j d G l v b j E v V G F i b G U w M T Q g K F B h Z 2 U g M T E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C A o U G F n Z S A x M S k v Q X V 0 b 1 J l b W 9 2 Z W R D b 2 x 1 b W 5 z M S 5 7 Q 2 9 s d W 1 u M S w w f S Z x d W 9 0 O y w m c X V v d D t T Z W N 0 a W 9 u M S 9 U Y W J s Z T A x N C A o U G F n Z S A x M S k v Q X V 0 b 1 J l b W 9 2 Z W R D b 2 x 1 b W 5 z M S 5 7 Q 2 9 s d W 1 u M i w x f S Z x d W 9 0 O y w m c X V v d D t T Z W N 0 a W 9 u M S 9 U Y W J s Z T A x N C A o U G F n Z S A x M S k v Q X V 0 b 1 J l b W 9 2 Z W R D b 2 x 1 b W 5 z M S 5 7 Q 2 9 s d W 1 u M y w y f S Z x d W 9 0 O y w m c X V v d D t T Z W N 0 a W 9 u M S 9 U Y W J s Z T A x N C A o U G F n Z S A x M S k v Q X V 0 b 1 J l b W 9 2 Z W R D b 2 x 1 b W 5 z M S 5 7 Q 2 9 s d W 1 u N C w z f S Z x d W 9 0 O y w m c X V v d D t T Z W N 0 a W 9 u M S 9 U Y W J s Z T A x N C A o U G F n Z S A x M S k v Q X V 0 b 1 J l b W 9 2 Z W R D b 2 x 1 b W 5 z M S 5 7 Q 2 9 s d W 1 u N S w 0 f S Z x d W 9 0 O y w m c X V v d D t T Z W N 0 a W 9 u M S 9 U Y W J s Z T A x N C A o U G F n Z S A x M S k v Q X V 0 b 1 J l b W 9 2 Z W R D b 2 x 1 b W 5 z M S 5 7 Q 2 9 s d W 1 u N i w 1 f S Z x d W 9 0 O y w m c X V v d D t T Z W N 0 a W 9 u M S 9 U Y W J s Z T A x N C A o U G F n Z S A x M S k v Q X V 0 b 1 J l b W 9 2 Z W R D b 2 x 1 b W 5 z M S 5 7 Q 2 9 s d W 1 u N y w 2 f S Z x d W 9 0 O y w m c X V v d D t T Z W N 0 a W 9 u M S 9 U Y W J s Z T A x N C A o U G F n Z S A x M S k v Q X V 0 b 1 J l b W 9 2 Z W R D b 2 x 1 b W 5 z M S 5 7 Q 2 9 s d W 1 u O C w 3 f S Z x d W 9 0 O y w m c X V v d D t T Z W N 0 a W 9 u M S 9 U Y W J s Z T A x N C A o U G F n Z S A x M S k v Q X V 0 b 1 J l b W 9 2 Z W R D b 2 x 1 b W 5 z M S 5 7 Q 2 9 s d W 1 u O S w 4 f S Z x d W 9 0 O y w m c X V v d D t T Z W N 0 a W 9 u M S 9 U Y W J s Z T A x N C A o U G F n Z S A x M S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U l M j A o U G F n Z S U y M D E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x M l Q w N j o z N D o 1 O C 4 5 N z A y M z Q y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S A o U G F n Z S A x M i k v Q X V 0 b 1 J l b W 9 2 Z W R D b 2 x 1 b W 5 z M S 5 7 Q 2 9 s d W 1 u M S w w f S Z x d W 9 0 O y w m c X V v d D t T Z W N 0 a W 9 u M S 9 U Y W J s Z T A x N S A o U G F n Z S A x M i k v Q X V 0 b 1 J l b W 9 2 Z W R D b 2 x 1 b W 5 z M S 5 7 Q 2 9 s d W 1 u M i w x f S Z x d W 9 0 O y w m c X V v d D t T Z W N 0 a W 9 u M S 9 U Y W J s Z T A x N S A o U G F n Z S A x M i k v Q X V 0 b 1 J l b W 9 2 Z W R D b 2 x 1 b W 5 z M S 5 7 Q 2 9 s d W 1 u M y w y f S Z x d W 9 0 O y w m c X V v d D t T Z W N 0 a W 9 u M S 9 U Y W J s Z T A x N S A o U G F n Z S A x M i k v Q X V 0 b 1 J l b W 9 2 Z W R D b 2 x 1 b W 5 z M S 5 7 Q 2 9 s d W 1 u N C w z f S Z x d W 9 0 O y w m c X V v d D t T Z W N 0 a W 9 u M S 9 U Y W J s Z T A x N S A o U G F n Z S A x M i k v Q X V 0 b 1 J l b W 9 2 Z W R D b 2 x 1 b W 5 z M S 5 7 Q 2 9 s d W 1 u N S w 0 f S Z x d W 9 0 O y w m c X V v d D t T Z W N 0 a W 9 u M S 9 U Y W J s Z T A x N S A o U G F n Z S A x M i k v Q X V 0 b 1 J l b W 9 2 Z W R D b 2 x 1 b W 5 z M S 5 7 Q 2 9 s d W 1 u N i w 1 f S Z x d W 9 0 O y w m c X V v d D t T Z W N 0 a W 9 u M S 9 U Y W J s Z T A x N S A o U G F n Z S A x M i k v Q X V 0 b 1 J l b W 9 2 Z W R D b 2 x 1 b W 5 z M S 5 7 Q 2 9 s d W 1 u N y w 2 f S Z x d W 9 0 O y w m c X V v d D t T Z W N 0 a W 9 u M S 9 U Y W J s Z T A x N S A o U G F n Z S A x M i k v Q X V 0 b 1 J l b W 9 2 Z W R D b 2 x 1 b W 5 z M S 5 7 Q 2 9 s d W 1 u O C w 3 f S Z x d W 9 0 O y w m c X V v d D t T Z W N 0 a W 9 u M S 9 U Y W J s Z T A x N S A o U G F n Z S A x M i k v Q X V 0 b 1 J l b W 9 2 Z W R D b 2 x 1 b W 5 z M S 5 7 Q 2 9 s d W 1 u O S w 4 f S Z x d W 9 0 O y w m c X V v d D t T Z W N 0 a W 9 u M S 9 U Y W J s Z T A x N S A o U G F n Z S A x M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1 I C h Q Y W d l I D E y K S 9 B d X R v U m V t b 3 Z l Z E N v b H V t b n M x L n t D b 2 x 1 b W 4 x L D B 9 J n F 1 b 3 Q 7 L C Z x d W 9 0 O 1 N l Y 3 R p b 2 4 x L 1 R h Y m x l M D E 1 I C h Q Y W d l I D E y K S 9 B d X R v U m V t b 3 Z l Z E N v b H V t b n M x L n t D b 2 x 1 b W 4 y L D F 9 J n F 1 b 3 Q 7 L C Z x d W 9 0 O 1 N l Y 3 R p b 2 4 x L 1 R h Y m x l M D E 1 I C h Q Y W d l I D E y K S 9 B d X R v U m V t b 3 Z l Z E N v b H V t b n M x L n t D b 2 x 1 b W 4 z L D J 9 J n F 1 b 3 Q 7 L C Z x d W 9 0 O 1 N l Y 3 R p b 2 4 x L 1 R h Y m x l M D E 1 I C h Q Y W d l I D E y K S 9 B d X R v U m V t b 3 Z l Z E N v b H V t b n M x L n t D b 2 x 1 b W 4 0 L D N 9 J n F 1 b 3 Q 7 L C Z x d W 9 0 O 1 N l Y 3 R p b 2 4 x L 1 R h Y m x l M D E 1 I C h Q Y W d l I D E y K S 9 B d X R v U m V t b 3 Z l Z E N v b H V t b n M x L n t D b 2 x 1 b W 4 1 L D R 9 J n F 1 b 3 Q 7 L C Z x d W 9 0 O 1 N l Y 3 R p b 2 4 x L 1 R h Y m x l M D E 1 I C h Q Y W d l I D E y K S 9 B d X R v U m V t b 3 Z l Z E N v b H V t b n M x L n t D b 2 x 1 b W 4 2 L D V 9 J n F 1 b 3 Q 7 L C Z x d W 9 0 O 1 N l Y 3 R p b 2 4 x L 1 R h Y m x l M D E 1 I C h Q Y W d l I D E y K S 9 B d X R v U m V t b 3 Z l Z E N v b H V t b n M x L n t D b 2 x 1 b W 4 3 L D Z 9 J n F 1 b 3 Q 7 L C Z x d W 9 0 O 1 N l Y 3 R p b 2 4 x L 1 R h Y m x l M D E 1 I C h Q Y W d l I D E y K S 9 B d X R v U m V t b 3 Z l Z E N v b H V t b n M x L n t D b 2 x 1 b W 4 4 L D d 9 J n F 1 b 3 Q 7 L C Z x d W 9 0 O 1 N l Y 3 R p b 2 4 x L 1 R h Y m x l M D E 1 I C h Q Y W d l I D E y K S 9 B d X R v U m V t b 3 Z l Z E N v b H V t b n M x L n t D b 2 x 1 b W 4 5 L D h 9 J n F 1 b 3 Q 7 L C Z x d W 9 0 O 1 N l Y 3 R p b 2 4 x L 1 R h Y m x l M D E 1 I C h Q Y W d l I D E y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w O C U y M C h Q Y W d l J T I w N C k l M j A o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A t M T V U M D c 6 M D g 6 N D g u N z E 1 N j A x N V o i I C 8 + P E V u d H J 5 I F R 5 c G U 9 I k Z p b G x D b 2 x 1 b W 5 U e X B l c y I g V m F s d W U 9 I n N B d 1 l H Q m d V R U J n W U d C Z z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E g T 1 N O T 1 Z B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g g K F B h Z 2 U g N C k g K D I p L 0 F 1 d G 9 S Z W 1 v d m V k Q 2 9 s d W 1 u c z E u e 1 J C L D B 9 J n F 1 b 3 Q 7 L C Z x d W 9 0 O 1 N l Y 3 R p b 2 4 x L 1 R h Y m x l M D A 4 I C h Q Y W d l I D Q p I C g y K S 9 B d X R v U m V t b 3 Z l Z E N v b H V t b n M x L n t P S U I s M X 0 m c X V v d D s s J n F 1 b 3 Q 7 U 2 V j d G l v b j E v V G F i b G U w M D g g K F B h Z 2 U g N C k g K D I p L 0 F 1 d G 9 S Z W 1 v d m V k Q 2 9 s d W 1 u c z E u e 0 5 B W k l W X G 5 W S k V S T 1 Z O S U t B L D J 9 J n F 1 b 3 Q 7 L C Z x d W 9 0 O 1 N l Y 3 R p b 2 4 x L 1 R h Y m x l M D A 4 I C h Q Y W d l I D Q p I C g y K S 9 B d X R v U m V t b 3 Z l Z E N v b H V t b n M x L n t B R F J F U 0 F c b l Z K R V J P V k 5 J S 0 E s M 3 0 m c X V v d D s s J n F 1 b 3 Q 7 U 2 V j d G l v b j E v V G F i b G U w M D g g K F B h Z 2 U g N C k g K D I p L 0 F 1 d G 9 S Z W 1 v d m V k Q 2 9 s d W 1 u c z E u e 0 l a T k 9 T X G 5 P Q l Z F W k V c b i h F V V I p L D R 9 J n F 1 b 3 Q 7 L C Z x d W 9 0 O 1 N l Y 3 R p b 2 4 x L 1 R h Y m x l M D A 4 I C h Q Y W d l I D Q p I C g y K S 9 B d X R v U m V t b 3 Z l Z E N v b H V t b n M x L n t V R E l P L D V 9 J n F 1 b 3 Q 7 L C Z x d W 9 0 O 1 N l Y 3 R p b 2 4 x L 1 R h Y m x l M D A 4 I C h Q Y W d l I D Q p I C g y K S 9 B d X R v U m V t b 3 Z l Z E N v b H V t b n M x L n t Q U k F W T k E g T 1 N O T 1 Z B L D Z 9 J n F 1 b 3 Q 7 L C Z x d W 9 0 O 1 N l Y 3 R p b 2 4 x L 1 R h Y m x l M D A 4 I C h Q Y W d l I D Q p I C g y K S 9 B d X R v U m V t b 3 Z l Z E N v b H V t b n M x L n t E Q V R V T V x u R E 9 T U E l K R c S G Q S w 3 f S Z x d W 9 0 O y w m c X V v d D t T Z W N 0 a W 9 u M S 9 U Y W J s Z T A w O C A o U G F n Z S A 0 K S A o M i k v Q X V 0 b 1 J l b W 9 2 Z W R D b 2 x 1 b W 5 z M S 5 7 V k l T S U 5 B X G 5 L Q U 1 B V E 5 F X G 5 T V E 9 Q R S w 4 f S Z x d W 9 0 O y w m c X V v d D t T Z W N 0 a W 9 u M S 9 U Y W J s Z T A w O C A o U G F n Z S A 0 K S A o M i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C A o U G F n Z S A 0 K S A o M i k v Q X V 0 b 1 J l b W 9 2 Z W R D b 2 x 1 b W 5 z M S 5 7 U k I s M H 0 m c X V v d D s s J n F 1 b 3 Q 7 U 2 V j d G l v b j E v V G F i b G U w M D g g K F B h Z 2 U g N C k g K D I p L 0 F 1 d G 9 S Z W 1 v d m V k Q 2 9 s d W 1 u c z E u e 0 9 J Q i w x f S Z x d W 9 0 O y w m c X V v d D t T Z W N 0 a W 9 u M S 9 U Y W J s Z T A w O C A o U G F n Z S A 0 K S A o M i k v Q X V 0 b 1 J l b W 9 2 Z W R D b 2 x 1 b W 5 z M S 5 7 T k F a S V Z c b l Z K R V J P V k 5 J S 0 E s M n 0 m c X V v d D s s J n F 1 b 3 Q 7 U 2 V j d G l v b j E v V G F i b G U w M D g g K F B h Z 2 U g N C k g K D I p L 0 F 1 d G 9 S Z W 1 v d m V k Q 2 9 s d W 1 u c z E u e 0 F E U k V T Q V x u V k p F U k 9 W T k l L Q S w z f S Z x d W 9 0 O y w m c X V v d D t T Z W N 0 a W 9 u M S 9 U Y W J s Z T A w O C A o U G F n Z S A 0 K S A o M i k v Q X V 0 b 1 J l b W 9 2 Z W R D b 2 x 1 b W 5 z M S 5 7 S V p O T 1 N c b k 9 C V k V a R V x u K E V V U i k s N H 0 m c X V v d D s s J n F 1 b 3 Q 7 U 2 V j d G l v b j E v V G F i b G U w M D g g K F B h Z 2 U g N C k g K D I p L 0 F 1 d G 9 S Z W 1 v d m V k Q 2 9 s d W 1 u c z E u e 1 V E S U 8 s N X 0 m c X V v d D s s J n F 1 b 3 Q 7 U 2 V j d G l v b j E v V G F i b G U w M D g g K F B h Z 2 U g N C k g K D I p L 0 F 1 d G 9 S Z W 1 v d m V k Q 2 9 s d W 1 u c z E u e 1 B S Q V Z O Q S B P U 0 5 P V k E s N n 0 m c X V v d D s s J n F 1 b 3 Q 7 U 2 V j d G l v b j E v V G F i b G U w M D g g K F B h Z 2 U g N C k g K D I p L 0 F 1 d G 9 S Z W 1 v d m V k Q 2 9 s d W 1 u c z E u e 0 R B V F V N X G 5 E T 1 N Q S U p F x I Z B L D d 9 J n F 1 b 3 Q 7 L C Z x d W 9 0 O 1 N l Y 3 R p b 2 4 x L 1 R h Y m x l M D A 4 I C h Q Y W d l I D Q p I C g y K S 9 B d X R v U m V t b 3 Z l Z E N v b H V t b n M x L n t W S V N J T k F c b k t B T U F U T k V c b l N U T 1 B F L D h 9 J n F 1 b 3 Q 7 L C Z x d W 9 0 O 1 N l Y 3 R p b 2 4 x L 1 R h Y m x l M D A 4 I C h Q Y W d l I D Q p I C g y K S 9 B d X R v U m V t b 3 Z l Z E N v b H V t b n M x L n t W U l N U Q V x u S 0 F N Q V R O R V x u U 1 R P U E U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w O S U y M C h Q Y W d l J T I w N S k l M j A o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A t M T V U M D c 6 M D k 6 M z I u M j Y x N T M 4 N l o i I C 8 + P E V u d H J 5 I F R 5 c G U 9 I k Z p b G x D b 2 x 1 b W 5 U e X B l c y I g V m F s d W U 9 I n N B d 1 l H Q m d V R U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k g K F B h Z 2 U g N S k g K D I p L 0 F 1 d G 9 S Z W 1 v d m V k Q 2 9 s d W 1 u c z E u e 0 N v b H V t b j E s M H 0 m c X V v d D s s J n F 1 b 3 Q 7 U 2 V j d G l v b j E v V G F i b G U w M D k g K F B h Z 2 U g N S k g K D I p L 0 F 1 d G 9 S Z W 1 v d m V k Q 2 9 s d W 1 u c z E u e 0 N v b H V t b j I s M X 0 m c X V v d D s s J n F 1 b 3 Q 7 U 2 V j d G l v b j E v V G F i b G U w M D k g K F B h Z 2 U g N S k g K D I p L 0 F 1 d G 9 S Z W 1 v d m V k Q 2 9 s d W 1 u c z E u e 0 N v b H V t b j M s M n 0 m c X V v d D s s J n F 1 b 3 Q 7 U 2 V j d G l v b j E v V G F i b G U w M D k g K F B h Z 2 U g N S k g K D I p L 0 F 1 d G 9 S Z W 1 v d m V k Q 2 9 s d W 1 u c z E u e 0 N v b H V t b j Q s M 3 0 m c X V v d D s s J n F 1 b 3 Q 7 U 2 V j d G l v b j E v V G F i b G U w M D k g K F B h Z 2 U g N S k g K D I p L 0 F 1 d G 9 S Z W 1 v d m V k Q 2 9 s d W 1 u c z E u e 0 N v b H V t b j U s N H 0 m c X V v d D s s J n F 1 b 3 Q 7 U 2 V j d G l v b j E v V G F i b G U w M D k g K F B h Z 2 U g N S k g K D I p L 0 F 1 d G 9 S Z W 1 v d m V k Q 2 9 s d W 1 u c z E u e 0 N v b H V t b j Y s N X 0 m c X V v d D s s J n F 1 b 3 Q 7 U 2 V j d G l v b j E v V G F i b G U w M D k g K F B h Z 2 U g N S k g K D I p L 0 F 1 d G 9 S Z W 1 v d m V k Q 2 9 s d W 1 u c z E u e 0 N v b H V t b j c s N n 0 m c X V v d D s s J n F 1 b 3 Q 7 U 2 V j d G l v b j E v V G F i b G U w M D k g K F B h Z 2 U g N S k g K D I p L 0 F 1 d G 9 S Z W 1 v d m V k Q 2 9 s d W 1 u c z E u e 0 N v b H V t b j g s N 3 0 m c X V v d D s s J n F 1 b 3 Q 7 U 2 V j d G l v b j E v V G F i b G U w M D k g K F B h Z 2 U g N S k g K D I p L 0 F 1 d G 9 S Z W 1 v d m V k Q 2 9 s d W 1 u c z E u e 0 N v b H V t b j k s O H 0 m c X V v d D s s J n F 1 b 3 Q 7 U 2 V j d G l v b j E v V G F i b G U w M D k g K F B h Z 2 U g N S k g K D I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S A o U G F n Z S A 1 K S A o M i k v Q X V 0 b 1 J l b W 9 2 Z W R D b 2 x 1 b W 5 z M S 5 7 Q 2 9 s d W 1 u M S w w f S Z x d W 9 0 O y w m c X V v d D t T Z W N 0 a W 9 u M S 9 U Y W J s Z T A w O S A o U G F n Z S A 1 K S A o M i k v Q X V 0 b 1 J l b W 9 2 Z W R D b 2 x 1 b W 5 z M S 5 7 Q 2 9 s d W 1 u M i w x f S Z x d W 9 0 O y w m c X V v d D t T Z W N 0 a W 9 u M S 9 U Y W J s Z T A w O S A o U G F n Z S A 1 K S A o M i k v Q X V 0 b 1 J l b W 9 2 Z W R D b 2 x 1 b W 5 z M S 5 7 Q 2 9 s d W 1 u M y w y f S Z x d W 9 0 O y w m c X V v d D t T Z W N 0 a W 9 u M S 9 U Y W J s Z T A w O S A o U G F n Z S A 1 K S A o M i k v Q X V 0 b 1 J l b W 9 2 Z W R D b 2 x 1 b W 5 z M S 5 7 Q 2 9 s d W 1 u N C w z f S Z x d W 9 0 O y w m c X V v d D t T Z W N 0 a W 9 u M S 9 U Y W J s Z T A w O S A o U G F n Z S A 1 K S A o M i k v Q X V 0 b 1 J l b W 9 2 Z W R D b 2 x 1 b W 5 z M S 5 7 Q 2 9 s d W 1 u N S w 0 f S Z x d W 9 0 O y w m c X V v d D t T Z W N 0 a W 9 u M S 9 U Y W J s Z T A w O S A o U G F n Z S A 1 K S A o M i k v Q X V 0 b 1 J l b W 9 2 Z W R D b 2 x 1 b W 5 z M S 5 7 Q 2 9 s d W 1 u N i w 1 f S Z x d W 9 0 O y w m c X V v d D t T Z W N 0 a W 9 u M S 9 U Y W J s Z T A w O S A o U G F n Z S A 1 K S A o M i k v Q X V 0 b 1 J l b W 9 2 Z W R D b 2 x 1 b W 5 z M S 5 7 Q 2 9 s d W 1 u N y w 2 f S Z x d W 9 0 O y w m c X V v d D t T Z W N 0 a W 9 u M S 9 U Y W J s Z T A w O S A o U G F n Z S A 1 K S A o M i k v Q X V 0 b 1 J l b W 9 2 Z W R D b 2 x 1 b W 5 z M S 5 7 Q 2 9 s d W 1 u O C w 3 f S Z x d W 9 0 O y w m c X V v d D t T Z W N 0 a W 9 u M S 9 U Y W J s Z T A w O S A o U G F n Z S A 1 K S A o M i k v Q X V 0 b 1 J l b W 9 2 Z W R D b 2 x 1 b W 5 z M S 5 7 Q 2 9 s d W 1 u O S w 4 f S Z x d W 9 0 O y w m c X V v d D t T Z W N 0 a W 9 u M S 9 U Y W J s Z T A w O S A o U G F n Z S A 1 K S A o M i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C U y M C h Q Y W d l J T I w N i k l M j A o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A t M T V U M D c 6 M T A 6 N D A u N T A y O D A 4 M l o i I C 8 + P E V u d H J 5 I F R 5 c G U 9 I k Z p b G x D b 2 x 1 b W 5 U e X B l c y I g V m F s d W U 9 I n N B d 0 1 H Q m d N R U J n T U c i I C 8 + P E V u d H J 5 I F R 5 c G U 9 I k Z p b G x D b 2 x 1 b W 5 O Y W 1 l c y I g V m F s d W U 9 I n N b J n F 1 b 3 Q 7 U k I m c X V v d D s s J n F 1 b 3 Q 7 T 0 l C J n F 1 b 3 Q 7 L C Z x d W 9 0 O 0 5 B W k l W I F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X G 5 P U 0 5 P V k E m c X V v d D s s J n F 1 b 3 Q 7 R E F U V U 1 c b k R P U 1 B J S k X E h k E m c X V v d D s s J n F 1 b 3 Q 7 R E l P I E l N T 1 Z J T k V c b k 5 B I E t P S l U g U 0 V c b k 9 E T k 9 T S V x u U k F a T F X E j E 5 P X G 5 Q U k F W T y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A g K F B h Z 2 U g N i k g K D I p L 0 F 1 d G 9 S Z W 1 v d m V k Q 2 9 s d W 1 u c z E u e 1 J C L D B 9 J n F 1 b 3 Q 7 L C Z x d W 9 0 O 1 N l Y 3 R p b 2 4 x L 1 R h Y m x l M D E w I C h Q Y W d l I D Y p I C g y K S 9 B d X R v U m V t b 3 Z l Z E N v b H V t b n M x L n t P S U I s M X 0 m c X V v d D s s J n F 1 b 3 Q 7 U 2 V j d G l v b j E v V G F i b G U w M T A g K F B h Z 2 U g N i k g K D I p L 0 F 1 d G 9 S Z W 1 v d m V k Q 2 9 s d W 1 u c z E u e 0 5 B W k l W I F Z K R V J P V k 5 J S 0 E s M n 0 m c X V v d D s s J n F 1 b 3 Q 7 U 2 V j d G l v b j E v V G F i b G U w M T A g K F B h Z 2 U g N i k g K D I p L 0 F 1 d G 9 S Z W 1 v d m V k Q 2 9 s d W 1 u c z E u e 0 F E U k V T Q V x u V k p F U k 9 W T k l L Q S w z f S Z x d W 9 0 O y w m c X V v d D t T Z W N 0 a W 9 u M S 9 U Y W J s Z T A x M C A o U G F n Z S A 2 K S A o M i k v Q X V 0 b 1 J l b W 9 2 Z W R D b 2 x 1 b W 5 z M S 5 7 S V p O T 1 N c b k 9 C V k V a R V x u K E V V U i k s N H 0 m c X V v d D s s J n F 1 b 3 Q 7 U 2 V j d G l v b j E v V G F i b G U w M T A g K F B h Z 2 U g N i k g K D I p L 0 F 1 d G 9 S Z W 1 v d m V k Q 2 9 s d W 1 u c z E u e 1 V E S U 8 s N X 0 m c X V v d D s s J n F 1 b 3 Q 7 U 2 V j d G l v b j E v V G F i b G U w M T A g K F B h Z 2 U g N i k g K D I p L 0 F 1 d G 9 S Z W 1 v d m V k Q 2 9 s d W 1 u c z E u e 1 B S Q V Z O Q V x u T 1 N O T 1 Z B L D Z 9 J n F 1 b 3 Q 7 L C Z x d W 9 0 O 1 N l Y 3 R p b 2 4 x L 1 R h Y m x l M D E w I C h Q Y W d l I D Y p I C g y K S 9 B d X R v U m V t b 3 Z l Z E N v b H V t b n M x L n t E Q V R V T V x u R E 9 T U E l K R c S G Q S w 3 f S Z x d W 9 0 O y w m c X V v d D t T Z W N 0 a W 9 u M S 9 U Y W J s Z T A x M C A o U G F n Z S A 2 K S A o M i k v Q X V 0 b 1 J l b W 9 2 Z W R D b 2 x 1 b W 5 z M S 5 7 R E l P I E l N T 1 Z J T k V c b k 5 B I E t P S l U g U 0 V c b k 9 E T k 9 T S V x u U k F a T F X E j E 5 P X G 5 Q U k F W T y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x M C A o U G F n Z S A 2 K S A o M i k v Q X V 0 b 1 J l b W 9 2 Z W R D b 2 x 1 b W 5 z M S 5 7 U k I s M H 0 m c X V v d D s s J n F 1 b 3 Q 7 U 2 V j d G l v b j E v V G F i b G U w M T A g K F B h Z 2 U g N i k g K D I p L 0 F 1 d G 9 S Z W 1 v d m V k Q 2 9 s d W 1 u c z E u e 0 9 J Q i w x f S Z x d W 9 0 O y w m c X V v d D t T Z W N 0 a W 9 u M S 9 U Y W J s Z T A x M C A o U G F n Z S A 2 K S A o M i k v Q X V 0 b 1 J l b W 9 2 Z W R D b 2 x 1 b W 5 z M S 5 7 T k F a S V Y g V k p F U k 9 W T k l L Q S w y f S Z x d W 9 0 O y w m c X V v d D t T Z W N 0 a W 9 u M S 9 U Y W J s Z T A x M C A o U G F n Z S A 2 K S A o M i k v Q X V 0 b 1 J l b W 9 2 Z W R D b 2 x 1 b W 5 z M S 5 7 Q U R S R V N B X G 5 W S k V S T 1 Z O S U t B L D N 9 J n F 1 b 3 Q 7 L C Z x d W 9 0 O 1 N l Y 3 R p b 2 4 x L 1 R h Y m x l M D E w I C h Q Y W d l I D Y p I C g y K S 9 B d X R v U m V t b 3 Z l Z E N v b H V t b n M x L n t J W k 5 P U 1 x u T 0 J W R V p F X G 4 o R V V S K S w 0 f S Z x d W 9 0 O y w m c X V v d D t T Z W N 0 a W 9 u M S 9 U Y W J s Z T A x M C A o U G F n Z S A 2 K S A o M i k v Q X V 0 b 1 J l b W 9 2 Z W R D b 2 x 1 b W 5 z M S 5 7 V U R J T y w 1 f S Z x d W 9 0 O y w m c X V v d D t T Z W N 0 a W 9 u M S 9 U Y W J s Z T A x M C A o U G F n Z S A 2 K S A o M i k v Q X V 0 b 1 J l b W 9 2 Z W R D b 2 x 1 b W 5 z M S 5 7 U F J B V k 5 B X G 5 P U 0 5 P V k E s N n 0 m c X V v d D s s J n F 1 b 3 Q 7 U 2 V j d G l v b j E v V G F i b G U w M T A g K F B h Z 2 U g N i k g K D I p L 0 F 1 d G 9 S Z W 1 v d m V k Q 2 9 s d W 1 u c z E u e 0 R B V F V N X G 5 E T 1 N Q S U p F x I Z B L D d 9 J n F 1 b 3 Q 7 L C Z x d W 9 0 O 1 N l Y 3 R p b 2 4 x L 1 R h Y m x l M D E w I C h Q Y W d l I D Y p I C g y K S 9 B d X R v U m V t b 3 Z l Z E N v b H V t b n M x L n t E S U 8 g S U 1 P V k l O R V x u T k E g S 0 9 K V S B T R V x u T 0 R O T 1 N J X G 5 S Q V p M V c S M T k 9 c b l B S Q V Z P L D h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Y l M j A o U G F n Z S U y M D Q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M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E t M T J U M D c 6 N D I 6 M j k u N z A 2 O T Q y M l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F c b k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2 I C h Q Y W d l I D Q p L 0 F 1 d G 9 S Z W 1 v d m V k Q 2 9 s d W 1 u c z E u e 1 J C L D B 9 J n F 1 b 3 Q 7 L C Z x d W 9 0 O 1 N l Y 3 R p b 2 4 x L 1 R h Y m x l M D A 2 I C h Q Y W d l I D Q p L 0 F 1 d G 9 S Z W 1 v d m V k Q 2 9 s d W 1 u c z E u e 0 9 J Q i w x f S Z x d W 9 0 O y w m c X V v d D t T Z W N 0 a W 9 u M S 9 U Y W J s Z T A w N i A o U G F n Z S A 0 K S 9 B d X R v U m V t b 3 Z l Z E N v b H V t b n M x L n t O Q V p J V l x u V k p F U k 9 W T k l L Q S w y f S Z x d W 9 0 O y w m c X V v d D t T Z W N 0 a W 9 u M S 9 U Y W J s Z T A w N i A o U G F n Z S A 0 K S 9 B d X R v U m V t b 3 Z l Z E N v b H V t b n M x L n t B R F J F U 0 F c b l Z K R V J P V k 5 J S 0 E s M 3 0 m c X V v d D s s J n F 1 b 3 Q 7 U 2 V j d G l v b j E v V G F i b G U w M D Y g K F B h Z 2 U g N C k v Q X V 0 b 1 J l b W 9 2 Z W R D b 2 x 1 b W 5 z M S 5 7 S V p O T 1 N c b k 9 C V k V a R V x u K E V V U i k s N H 0 m c X V v d D s s J n F 1 b 3 Q 7 U 2 V j d G l v b j E v V G F i b G U w M D Y g K F B h Z 2 U g N C k v Q X V 0 b 1 J l b W 9 2 Z W R D b 2 x 1 b W 5 z M S 5 7 V U R J T y w 1 f S Z x d W 9 0 O y w m c X V v d D t T Z W N 0 a W 9 u M S 9 U Y W J s Z T A w N i A o U G F n Z S A 0 K S 9 B d X R v U m V t b 3 Z l Z E N v b H V t b n M x L n t Q U k F W T k F c b k 9 T T k 9 W Q S w 2 f S Z x d W 9 0 O y w m c X V v d D t T Z W N 0 a W 9 u M S 9 U Y W J s Z T A w N i A o U G F n Z S A 0 K S 9 B d X R v U m V t b 3 Z l Z E N v b H V t b n M x L n t E Q V R V T V x u R E 9 T U E l K R c S G Q S w 3 f S Z x d W 9 0 O y w m c X V v d D t T Z W N 0 a W 9 u M S 9 U Y W J s Z T A w N i A o U G F n Z S A 0 K S 9 B d X R v U m V t b 3 Z l Z E N v b H V t b n M x L n t W S V N J T k F c b k t B T U F U T k V c b l N U T 1 B F L D h 9 J n F 1 b 3 Q 7 L C Z x d W 9 0 O 1 N l Y 3 R p b 2 4 x L 1 R h Y m x l M D A 2 I C h Q Y W d l I D Q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Y g K F B h Z 2 U g N C k v Q X V 0 b 1 J l b W 9 2 Z W R D b 2 x 1 b W 5 z M S 5 7 U k I s M H 0 m c X V v d D s s J n F 1 b 3 Q 7 U 2 V j d G l v b j E v V G F i b G U w M D Y g K F B h Z 2 U g N C k v Q X V 0 b 1 J l b W 9 2 Z W R D b 2 x 1 b W 5 z M S 5 7 T 0 l C L D F 9 J n F 1 b 3 Q 7 L C Z x d W 9 0 O 1 N l Y 3 R p b 2 4 x L 1 R h Y m x l M D A 2 I C h Q Y W d l I D Q p L 0 F 1 d G 9 S Z W 1 v d m V k Q 2 9 s d W 1 u c z E u e 0 5 B W k l W X G 5 W S k V S T 1 Z O S U t B L D J 9 J n F 1 b 3 Q 7 L C Z x d W 9 0 O 1 N l Y 3 R p b 2 4 x L 1 R h Y m x l M D A 2 I C h Q Y W d l I D Q p L 0 F 1 d G 9 S Z W 1 v d m V k Q 2 9 s d W 1 u c z E u e 0 F E U k V T Q V x u V k p F U k 9 W T k l L Q S w z f S Z x d W 9 0 O y w m c X V v d D t T Z W N 0 a W 9 u M S 9 U Y W J s Z T A w N i A o U G F n Z S A 0 K S 9 B d X R v U m V t b 3 Z l Z E N v b H V t b n M x L n t J W k 5 P U 1 x u T 0 J W R V p F X G 4 o R V V S K S w 0 f S Z x d W 9 0 O y w m c X V v d D t T Z W N 0 a W 9 u M S 9 U Y W J s Z T A w N i A o U G F n Z S A 0 K S 9 B d X R v U m V t b 3 Z l Z E N v b H V t b n M x L n t V R E l P L D V 9 J n F 1 b 3 Q 7 L C Z x d W 9 0 O 1 N l Y 3 R p b 2 4 x L 1 R h Y m x l M D A 2 I C h Q Y W d l I D Q p L 0 F 1 d G 9 S Z W 1 v d m V k Q 2 9 s d W 1 u c z E u e 1 B S Q V Z O Q V x u T 1 N O T 1 Z B L D Z 9 J n F 1 b 3 Q 7 L C Z x d W 9 0 O 1 N l Y 3 R p b 2 4 x L 1 R h Y m x l M D A 2 I C h Q Y W d l I D Q p L 0 F 1 d G 9 S Z W 1 v d m V k Q 2 9 s d W 1 u c z E u e 0 R B V F V N X G 5 E T 1 N Q S U p F x I Z B L D d 9 J n F 1 b 3 Q 7 L C Z x d W 9 0 O 1 N l Y 3 R p b 2 4 x L 1 R h Y m x l M D A 2 I C h Q Y W d l I D Q p L 0 F 1 d G 9 S Z W 1 v d m V k Q 2 9 s d W 1 u c z E u e 1 Z J U 0 l O Q V x u S 0 F N Q V R O R V x u U 1 R P U E U s O H 0 m c X V v d D s s J n F 1 b 3 Q 7 U 2 V j d G l v b j E v V G F i b G U w M D Y g K F B h Z 2 U g N C k v Q X V 0 b 1 J l b W 9 2 Z W R D b 2 x 1 b W 5 z M S 5 7 V l J T V E F c b k t B T U F U T k V c b l N U T 1 B F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c l M j A o U G F n Z S U y M D U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E t M T J U M D c 6 N D M 6 M z I u N D Y 5 N D M 2 O V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X z E m c X V v d D s s J n F 1 b 3 Q 7 X z I m c X V v d D s s J n F 1 b 3 Q 7 X z M m c X V v d D s s J n F 1 b 3 Q 7 X z Q m c X V v d D s s J n F 1 b 3 Q 7 X z U m c X V v d D s s J n F 1 b 3 Q 7 X z Y m c X V v d D s s J n F 1 b 3 Q 7 X z c m c X V v d D s s J n F 1 b 3 Q 7 X z g m c X V v d D s s J n F 1 b 3 Q 7 a 2 F t Y X R u Y V x u c 3 R v c G E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y A o U G F n Z S A 1 K S 9 B d X R v U m V t b 3 Z l Z E N v b H V t b n M x L n t D b 2 x 1 b W 4 x L D B 9 J n F 1 b 3 Q 7 L C Z x d W 9 0 O 1 N l Y 3 R p b 2 4 x L 1 R h Y m x l M D A 3 I C h Q Y W d l I D U p L 0 F 1 d G 9 S Z W 1 v d m V k Q 2 9 s d W 1 u c z E u e 1 8 x L D F 9 J n F 1 b 3 Q 7 L C Z x d W 9 0 O 1 N l Y 3 R p b 2 4 x L 1 R h Y m x l M D A 3 I C h Q Y W d l I D U p L 0 F 1 d G 9 S Z W 1 v d m V k Q 2 9 s d W 1 u c z E u e 1 8 y L D J 9 J n F 1 b 3 Q 7 L C Z x d W 9 0 O 1 N l Y 3 R p b 2 4 x L 1 R h Y m x l M D A 3 I C h Q Y W d l I D U p L 0 F 1 d G 9 S Z W 1 v d m V k Q 2 9 s d W 1 u c z E u e 1 8 z L D N 9 J n F 1 b 3 Q 7 L C Z x d W 9 0 O 1 N l Y 3 R p b 2 4 x L 1 R h Y m x l M D A 3 I C h Q Y W d l I D U p L 0 F 1 d G 9 S Z W 1 v d m V k Q 2 9 s d W 1 u c z E u e 1 8 0 L D R 9 J n F 1 b 3 Q 7 L C Z x d W 9 0 O 1 N l Y 3 R p b 2 4 x L 1 R h Y m x l M D A 3 I C h Q Y W d l I D U p L 0 F 1 d G 9 S Z W 1 v d m V k Q 2 9 s d W 1 u c z E u e 1 8 1 L D V 9 J n F 1 b 3 Q 7 L C Z x d W 9 0 O 1 N l Y 3 R p b 2 4 x L 1 R h Y m x l M D A 3 I C h Q Y W d l I D U p L 0 F 1 d G 9 S Z W 1 v d m V k Q 2 9 s d W 1 u c z E u e 1 8 2 L D Z 9 J n F 1 b 3 Q 7 L C Z x d W 9 0 O 1 N l Y 3 R p b 2 4 x L 1 R h Y m x l M D A 3 I C h Q Y W d l I D U p L 0 F 1 d G 9 S Z W 1 v d m V k Q 2 9 s d W 1 u c z E u e 1 8 3 L D d 9 J n F 1 b 3 Q 7 L C Z x d W 9 0 O 1 N l Y 3 R p b 2 4 x L 1 R h Y m x l M D A 3 I C h Q Y W d l I D U p L 0 F 1 d G 9 S Z W 1 v d m V k Q 2 9 s d W 1 u c z E u e 1 8 4 L D h 9 J n F 1 b 3 Q 7 L C Z x d W 9 0 O 1 N l Y 3 R p b 2 4 x L 1 R h Y m x l M D A 3 I C h Q Y W d l I D U p L 0 F 1 d G 9 S Z W 1 v d m V k Q 2 9 s d W 1 u c z E u e 2 t h b W F 0 b m F c b n N 0 b 3 B h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N y A o U G F n Z S A 1 K S 9 B d X R v U m V t b 3 Z l Z E N v b H V t b n M x L n t D b 2 x 1 b W 4 x L D B 9 J n F 1 b 3 Q 7 L C Z x d W 9 0 O 1 N l Y 3 R p b 2 4 x L 1 R h Y m x l M D A 3 I C h Q Y W d l I D U p L 0 F 1 d G 9 S Z W 1 v d m V k Q 2 9 s d W 1 u c z E u e 1 8 x L D F 9 J n F 1 b 3 Q 7 L C Z x d W 9 0 O 1 N l Y 3 R p b 2 4 x L 1 R h Y m x l M D A 3 I C h Q Y W d l I D U p L 0 F 1 d G 9 S Z W 1 v d m V k Q 2 9 s d W 1 u c z E u e 1 8 y L D J 9 J n F 1 b 3 Q 7 L C Z x d W 9 0 O 1 N l Y 3 R p b 2 4 x L 1 R h Y m x l M D A 3 I C h Q Y W d l I D U p L 0 F 1 d G 9 S Z W 1 v d m V k Q 2 9 s d W 1 u c z E u e 1 8 z L D N 9 J n F 1 b 3 Q 7 L C Z x d W 9 0 O 1 N l Y 3 R p b 2 4 x L 1 R h Y m x l M D A 3 I C h Q Y W d l I D U p L 0 F 1 d G 9 S Z W 1 v d m V k Q 2 9 s d W 1 u c z E u e 1 8 0 L D R 9 J n F 1 b 3 Q 7 L C Z x d W 9 0 O 1 N l Y 3 R p b 2 4 x L 1 R h Y m x l M D A 3 I C h Q Y W d l I D U p L 0 F 1 d G 9 S Z W 1 v d m V k Q 2 9 s d W 1 u c z E u e 1 8 1 L D V 9 J n F 1 b 3 Q 7 L C Z x d W 9 0 O 1 N l Y 3 R p b 2 4 x L 1 R h Y m x l M D A 3 I C h Q Y W d l I D U p L 0 F 1 d G 9 S Z W 1 v d m V k Q 2 9 s d W 1 u c z E u e 1 8 2 L D Z 9 J n F 1 b 3 Q 7 L C Z x d W 9 0 O 1 N l Y 3 R p b 2 4 x L 1 R h Y m x l M D A 3 I C h Q Y W d l I D U p L 0 F 1 d G 9 S Z W 1 v d m V k Q 2 9 s d W 1 u c z E u e 1 8 3 L D d 9 J n F 1 b 3 Q 7 L C Z x d W 9 0 O 1 N l Y 3 R p b 2 4 x L 1 R h Y m x l M D A 3 I C h Q Y W d l I D U p L 0 F 1 d G 9 S Z W 1 v d m V k Q 2 9 s d W 1 u c z E u e 1 8 4 L D h 9 J n F 1 b 3 Q 7 L C Z x d W 9 0 O 1 N l Y 3 R p b 2 4 x L 1 R h Y m x l M D A 3 I C h Q Y W d l I D U p L 0 F 1 d G 9 S Z W 1 v d m V k Q 2 9 s d W 1 u c z E u e 2 t h b W F 0 b m F c b n N 0 b 3 B h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g l M j A o U G F n Z S U y M D U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S 0 x M l Q w N z o 0 N T o w M S 4 4 O T M 2 O T M 2 W i I g L z 4 8 R W 5 0 c n k g V H l w Z T 0 i R m l s b E N v b H V t b l R 5 c G V z I i B W Y W x 1 Z T 0 i c 0 F 3 T U d C Z 1 V F Q m d N R U J n P T 0 i I C 8 + P E V u d H J 5 I F R 5 c G U 9 I k Z p b G x D b 2 x 1 b W 5 O Y W 1 l c y I g V m F s d W U 9 I n N b J n F 1 b 3 Q 7 U k I m c X V v d D s s J n F 1 b 3 Q 7 T 0 l C J n F 1 b 3 Q 7 L C Z x d W 9 0 O 0 5 B W k l W I F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X G 5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C A o U G F n Z S A 1 K S 9 B d X R v U m V t b 3 Z l Z E N v b H V t b n M x L n t S Q i w w f S Z x d W 9 0 O y w m c X V v d D t T Z W N 0 a W 9 u M S 9 U Y W J s Z T A w O C A o U G F n Z S A 1 K S 9 B d X R v U m V t b 3 Z l Z E N v b H V t b n M x L n t P S U I s M X 0 m c X V v d D s s J n F 1 b 3 Q 7 U 2 V j d G l v b j E v V G F i b G U w M D g g K F B h Z 2 U g N S k v Q X V 0 b 1 J l b W 9 2 Z W R D b 2 x 1 b W 5 z M S 5 7 T k F a S V Y g V k p F U k 9 W T k l L Q S w y f S Z x d W 9 0 O y w m c X V v d D t T Z W N 0 a W 9 u M S 9 U Y W J s Z T A w O C A o U G F n Z S A 1 K S 9 B d X R v U m V t b 3 Z l Z E N v b H V t b n M x L n t B R F J F U 0 F c b l Z K R V J P V k 5 J S 0 E s M 3 0 m c X V v d D s s J n F 1 b 3 Q 7 U 2 V j d G l v b j E v V G F i b G U w M D g g K F B h Z 2 U g N S k v Q X V 0 b 1 J l b W 9 2 Z W R D b 2 x 1 b W 5 z M S 5 7 S V p O T 1 N c b k 9 C V k V a R V x u K E V V U i k s N H 0 m c X V v d D s s J n F 1 b 3 Q 7 U 2 V j d G l v b j E v V G F i b G U w M D g g K F B h Z 2 U g N S k v Q X V 0 b 1 J l b W 9 2 Z W R D b 2 x 1 b W 5 z M S 5 7 V U R J T y w 1 f S Z x d W 9 0 O y w m c X V v d D t T Z W N 0 a W 9 u M S 9 U Y W J s Z T A w O C A o U G F n Z S A 1 K S 9 B d X R v U m V t b 3 Z l Z E N v b H V t b n M x L n t Q U k F W T k F c b k 9 T T k 9 W Q S w 2 f S Z x d W 9 0 O y w m c X V v d D t T Z W N 0 a W 9 u M S 9 U Y W J s Z T A w O C A o U G F n Z S A 1 K S 9 B d X R v U m V t b 3 Z l Z E N v b H V t b n M x L n t E Q V R V T V x u R E 9 T U E l K R c S G Q S w 3 f S Z x d W 9 0 O y w m c X V v d D t T Z W N 0 a W 9 u M S 9 U Y W J s Z T A w O C A o U G F n Z S A 1 K S 9 B d X R v U m V t b 3 Z l Z E N v b H V t b n M x L n t W S V N J T k F c b k t B T U F U T k V c b l N U T 1 B F L D h 9 J n F 1 b 3 Q 7 L C Z x d W 9 0 O 1 N l Y 3 R p b 2 4 x L 1 R h Y m x l M D A 4 I C h Q Y W d l I D U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g g K F B h Z 2 U g N S k v Q X V 0 b 1 J l b W 9 2 Z W R D b 2 x 1 b W 5 z M S 5 7 U k I s M H 0 m c X V v d D s s J n F 1 b 3 Q 7 U 2 V j d G l v b j E v V G F i b G U w M D g g K F B h Z 2 U g N S k v Q X V 0 b 1 J l b W 9 2 Z W R D b 2 x 1 b W 5 z M S 5 7 T 0 l C L D F 9 J n F 1 b 3 Q 7 L C Z x d W 9 0 O 1 N l Y 3 R p b 2 4 x L 1 R h Y m x l M D A 4 I C h Q Y W d l I D U p L 0 F 1 d G 9 S Z W 1 v d m V k Q 2 9 s d W 1 u c z E u e 0 5 B W k l W I F Z K R V J P V k 5 J S 0 E s M n 0 m c X V v d D s s J n F 1 b 3 Q 7 U 2 V j d G l v b j E v V G F i b G U w M D g g K F B h Z 2 U g N S k v Q X V 0 b 1 J l b W 9 2 Z W R D b 2 x 1 b W 5 z M S 5 7 Q U R S R V N B X G 5 W S k V S T 1 Z O S U t B L D N 9 J n F 1 b 3 Q 7 L C Z x d W 9 0 O 1 N l Y 3 R p b 2 4 x L 1 R h Y m x l M D A 4 I C h Q Y W d l I D U p L 0 F 1 d G 9 S Z W 1 v d m V k Q 2 9 s d W 1 u c z E u e 0 l a T k 9 T X G 5 P Q l Z F W k V c b i h F V V I p L D R 9 J n F 1 b 3 Q 7 L C Z x d W 9 0 O 1 N l Y 3 R p b 2 4 x L 1 R h Y m x l M D A 4 I C h Q Y W d l I D U p L 0 F 1 d G 9 S Z W 1 v d m V k Q 2 9 s d W 1 u c z E u e 1 V E S U 8 s N X 0 m c X V v d D s s J n F 1 b 3 Q 7 U 2 V j d G l v b j E v V G F i b G U w M D g g K F B h Z 2 U g N S k v Q X V 0 b 1 J l b W 9 2 Z W R D b 2 x 1 b W 5 z M S 5 7 U F J B V k 5 B X G 5 P U 0 5 P V k E s N n 0 m c X V v d D s s J n F 1 b 3 Q 7 U 2 V j d G l v b j E v V G F i b G U w M D g g K F B h Z 2 U g N S k v Q X V 0 b 1 J l b W 9 2 Z W R D b 2 x 1 b W 5 z M S 5 7 R E F U V U 1 c b k R P U 1 B J S k X E h k E s N 3 0 m c X V v d D s s J n F 1 b 3 Q 7 U 2 V j d G l v b j E v V G F i b G U w M D g g K F B h Z 2 U g N S k v Q X V 0 b 1 J l b W 9 2 Z W R D b 2 x 1 b W 5 z M S 5 7 V k l T S U 5 B X G 5 L Q U 1 B V E 5 F X G 5 T V E 9 Q R S w 4 f S Z x d W 9 0 O y w m c X V v d D t T Z W N 0 a W 9 u M S 9 U Y W J s Z T A w O C A o U G F n Z S A 1 K S 9 B d X R v U m V t b 3 Z l Z E N v b H V t b n M x L n t W U l N U Q V x u S 0 F N Q V R O R V x u U 1 R P U E U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w O S U y M C h Q Y W d l J T I w N i k l M j A o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E x L T E y V D A 3 O j Q 1 O j I 4 L j c x M D k 2 N z J a I i A v P j x F b n R y e S B U e X B l P S J G a W x s Q 2 9 s d W 1 u V H l w Z X M i I F Z h b H V l P S J z Q X d N R 0 J n V U V C Z 1 l H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F c b k 9 T T k 9 W Q S Z x d W 9 0 O y w m c X V v d D t E Q V R V T V x u R E 9 T U E l K R c S G Q S Z x d W 9 0 O y w m c X V v d D t E S U 8 g S U 1 P V k l O R S B O Q V x u S 0 9 K V S B T R S B P R E 5 P U 0 l c b k l a T F X E j E 5 P I F B S Q V Z P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S A o U G F n Z S A 2 K S A o M i k v Q X V 0 b 1 J l b W 9 2 Z W R D b 2 x 1 b W 5 z M S 5 7 U k I s M H 0 m c X V v d D s s J n F 1 b 3 Q 7 U 2 V j d G l v b j E v V G F i b G U w M D k g K F B h Z 2 U g N i k g K D I p L 0 F 1 d G 9 S Z W 1 v d m V k Q 2 9 s d W 1 u c z E u e 0 9 J Q i w x f S Z x d W 9 0 O y w m c X V v d D t T Z W N 0 a W 9 u M S 9 U Y W J s Z T A w O S A o U G F n Z S A 2 K S A o M i k v Q X V 0 b 1 J l b W 9 2 Z W R D b 2 x 1 b W 5 z M S 5 7 T k F a S V Z c b l Z K R V J P V k 5 J S 0 E s M n 0 m c X V v d D s s J n F 1 b 3 Q 7 U 2 V j d G l v b j E v V G F i b G U w M D k g K F B h Z 2 U g N i k g K D I p L 0 F 1 d G 9 S Z W 1 v d m V k Q 2 9 s d W 1 u c z E u e 0 F E U k V T Q V x u V k p F U k 9 W T k l L Q S w z f S Z x d W 9 0 O y w m c X V v d D t T Z W N 0 a W 9 u M S 9 U Y W J s Z T A w O S A o U G F n Z S A 2 K S A o M i k v Q X V 0 b 1 J l b W 9 2 Z W R D b 2 x 1 b W 5 z M S 5 7 S V p O T 1 N c b k 9 C V k V a R V x u K E V V U i k s N H 0 m c X V v d D s s J n F 1 b 3 Q 7 U 2 V j d G l v b j E v V G F i b G U w M D k g K F B h Z 2 U g N i k g K D I p L 0 F 1 d G 9 S Z W 1 v d m V k Q 2 9 s d W 1 u c z E u e 1 V E S U 8 s N X 0 m c X V v d D s s J n F 1 b 3 Q 7 U 2 V j d G l v b j E v V G F i b G U w M D k g K F B h Z 2 U g N i k g K D I p L 0 F 1 d G 9 S Z W 1 v d m V k Q 2 9 s d W 1 u c z E u e 1 B S Q V Z O Q V x u T 1 N O T 1 Z B L D Z 9 J n F 1 b 3 Q 7 L C Z x d W 9 0 O 1 N l Y 3 R p b 2 4 x L 1 R h Y m x l M D A 5 I C h Q Y W d l I D Y p I C g y K S 9 B d X R v U m V t b 3 Z l Z E N v b H V t b n M x L n t E Q V R V T V x u R E 9 T U E l K R c S G Q S w 3 f S Z x d W 9 0 O y w m c X V v d D t T Z W N 0 a W 9 u M S 9 U Y W J s Z T A w O S A o U G F n Z S A 2 K S A o M i k v Q X V 0 b 1 J l b W 9 2 Z W R D b 2 x 1 b W 5 z M S 5 7 R E l P I E l N T 1 Z J T k U g T k F c b k t P S l U g U 0 U g T 0 R O T 1 N J X G 5 J W k x V x I x O T y B Q U k F W T y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w O S A o U G F n Z S A 2 K S A o M i k v Q X V 0 b 1 J l b W 9 2 Z W R D b 2 x 1 b W 5 z M S 5 7 U k I s M H 0 m c X V v d D s s J n F 1 b 3 Q 7 U 2 V j d G l v b j E v V G F i b G U w M D k g K F B h Z 2 U g N i k g K D I p L 0 F 1 d G 9 S Z W 1 v d m V k Q 2 9 s d W 1 u c z E u e 0 9 J Q i w x f S Z x d W 9 0 O y w m c X V v d D t T Z W N 0 a W 9 u M S 9 U Y W J s Z T A w O S A o U G F n Z S A 2 K S A o M i k v Q X V 0 b 1 J l b W 9 2 Z W R D b 2 x 1 b W 5 z M S 5 7 T k F a S V Z c b l Z K R V J P V k 5 J S 0 E s M n 0 m c X V v d D s s J n F 1 b 3 Q 7 U 2 V j d G l v b j E v V G F i b G U w M D k g K F B h Z 2 U g N i k g K D I p L 0 F 1 d G 9 S Z W 1 v d m V k Q 2 9 s d W 1 u c z E u e 0 F E U k V T Q V x u V k p F U k 9 W T k l L Q S w z f S Z x d W 9 0 O y w m c X V v d D t T Z W N 0 a W 9 u M S 9 U Y W J s Z T A w O S A o U G F n Z S A 2 K S A o M i k v Q X V 0 b 1 J l b W 9 2 Z W R D b 2 x 1 b W 5 z M S 5 7 S V p O T 1 N c b k 9 C V k V a R V x u K E V V U i k s N H 0 m c X V v d D s s J n F 1 b 3 Q 7 U 2 V j d G l v b j E v V G F i b G U w M D k g K F B h Z 2 U g N i k g K D I p L 0 F 1 d G 9 S Z W 1 v d m V k Q 2 9 s d W 1 u c z E u e 1 V E S U 8 s N X 0 m c X V v d D s s J n F 1 b 3 Q 7 U 2 V j d G l v b j E v V G F i b G U w M D k g K F B h Z 2 U g N i k g K D I p L 0 F 1 d G 9 S Z W 1 v d m V k Q 2 9 s d W 1 u c z E u e 1 B S Q V Z O Q V x u T 1 N O T 1 Z B L D Z 9 J n F 1 b 3 Q 7 L C Z x d W 9 0 O 1 N l Y 3 R p b 2 4 x L 1 R h Y m x l M D A 5 I C h Q Y W d l I D Y p I C g y K S 9 B d X R v U m V t b 3 Z l Z E N v b H V t b n M x L n t E Q V R V T V x u R E 9 T U E l K R c S G Q S w 3 f S Z x d W 9 0 O y w m c X V v d D t T Z W N 0 a W 9 u M S 9 U Y W J s Z T A w O S A o U G F n Z S A 2 K S A o M i k v Q X V 0 b 1 J l b W 9 2 Z W R D b 2 x 1 b W 5 z M S 5 7 R E l P I E l N T 1 Z J T k U g T k F c b k t P S l U g U 0 U g T 0 R O T 1 N J X G 5 J W k x V x I x O T y B Q U k F W T y w 4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A 4 J T I w K F B h Z 2 U l M j A 1 K S U y M C g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M t M T d U M D c 6 M D g 6 N T A u N T Y w N z U w M F o i I C 8 + P E V u d H J 5 I F R 5 c G U 9 I k Z p b G x D b 2 x 1 b W 5 U e X B l c y I g V m F s d W U 9 I n N B d 0 1 H Q m d V R U J n T U V C Z z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F c b k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4 I C h Q Y W d l I D U p I C g y K S 9 B d X R v U m V t b 3 Z l Z E N v b H V t b n M x L n t S Q i w w f S Z x d W 9 0 O y w m c X V v d D t T Z W N 0 a W 9 u M S 9 U Y W J s Z T A w O C A o U G F n Z S A 1 K S A o M i k v Q X V 0 b 1 J l b W 9 2 Z W R D b 2 x 1 b W 5 z M S 5 7 T 0 l C L D F 9 J n F 1 b 3 Q 7 L C Z x d W 9 0 O 1 N l Y 3 R p b 2 4 x L 1 R h Y m x l M D A 4 I C h Q Y W d l I D U p I C g y K S 9 B d X R v U m V t b 3 Z l Z E N v b H V t b n M x L n t O Q V p J V l x u V k p F U k 9 W T k l L Q S w y f S Z x d W 9 0 O y w m c X V v d D t T Z W N 0 a W 9 u M S 9 U Y W J s Z T A w O C A o U G F n Z S A 1 K S A o M i k v Q X V 0 b 1 J l b W 9 2 Z W R D b 2 x 1 b W 5 z M S 5 7 Q U R S R V N B X G 5 W S k V S T 1 Z O S U t B L D N 9 J n F 1 b 3 Q 7 L C Z x d W 9 0 O 1 N l Y 3 R p b 2 4 x L 1 R h Y m x l M D A 4 I C h Q Y W d l I D U p I C g y K S 9 B d X R v U m V t b 3 Z l Z E N v b H V t b n M x L n t J W k 5 P U 1 x u T 0 J W R V p F X G 4 o R V V S K S w 0 f S Z x d W 9 0 O y w m c X V v d D t T Z W N 0 a W 9 u M S 9 U Y W J s Z T A w O C A o U G F n Z S A 1 K S A o M i k v Q X V 0 b 1 J l b W 9 2 Z W R D b 2 x 1 b W 5 z M S 5 7 V U R J T y w 1 f S Z x d W 9 0 O y w m c X V v d D t T Z W N 0 a W 9 u M S 9 U Y W J s Z T A w O C A o U G F n Z S A 1 K S A o M i k v Q X V 0 b 1 J l b W 9 2 Z W R D b 2 x 1 b W 5 z M S 5 7 U F J B V k 5 B X G 5 P U 0 5 P V k E s N n 0 m c X V v d D s s J n F 1 b 3 Q 7 U 2 V j d G l v b j E v V G F i b G U w M D g g K F B h Z 2 U g N S k g K D I p L 0 F 1 d G 9 S Z W 1 v d m V k Q 2 9 s d W 1 u c z E u e 0 R B V F V N X G 5 E T 1 N Q S U p F x I Z B L D d 9 J n F 1 b 3 Q 7 L C Z x d W 9 0 O 1 N l Y 3 R p b 2 4 x L 1 R h Y m x l M D A 4 I C h Q Y W d l I D U p I C g y K S 9 B d X R v U m V t b 3 Z l Z E N v b H V t b n M x L n t W S V N J T k F c b k t B T U F U T k V c b l N U T 1 B F L D h 9 J n F 1 b 3 Q 7 L C Z x d W 9 0 O 1 N l Y 3 R p b 2 4 x L 1 R h Y m x l M D A 4 I C h Q Y W d l I D U p I C g y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4 I C h Q Y W d l I D U p I C g y K S 9 B d X R v U m V t b 3 Z l Z E N v b H V t b n M x L n t S Q i w w f S Z x d W 9 0 O y w m c X V v d D t T Z W N 0 a W 9 u M S 9 U Y W J s Z T A w O C A o U G F n Z S A 1 K S A o M i k v Q X V 0 b 1 J l b W 9 2 Z W R D b 2 x 1 b W 5 z M S 5 7 T 0 l C L D F 9 J n F 1 b 3 Q 7 L C Z x d W 9 0 O 1 N l Y 3 R p b 2 4 x L 1 R h Y m x l M D A 4 I C h Q Y W d l I D U p I C g y K S 9 B d X R v U m V t b 3 Z l Z E N v b H V t b n M x L n t O Q V p J V l x u V k p F U k 9 W T k l L Q S w y f S Z x d W 9 0 O y w m c X V v d D t T Z W N 0 a W 9 u M S 9 U Y W J s Z T A w O C A o U G F n Z S A 1 K S A o M i k v Q X V 0 b 1 J l b W 9 2 Z W R D b 2 x 1 b W 5 z M S 5 7 Q U R S R V N B X G 5 W S k V S T 1 Z O S U t B L D N 9 J n F 1 b 3 Q 7 L C Z x d W 9 0 O 1 N l Y 3 R p b 2 4 x L 1 R h Y m x l M D A 4 I C h Q Y W d l I D U p I C g y K S 9 B d X R v U m V t b 3 Z l Z E N v b H V t b n M x L n t J W k 5 P U 1 x u T 0 J W R V p F X G 4 o R V V S K S w 0 f S Z x d W 9 0 O y w m c X V v d D t T Z W N 0 a W 9 u M S 9 U Y W J s Z T A w O C A o U G F n Z S A 1 K S A o M i k v Q X V 0 b 1 J l b W 9 2 Z W R D b 2 x 1 b W 5 z M S 5 7 V U R J T y w 1 f S Z x d W 9 0 O y w m c X V v d D t T Z W N 0 a W 9 u M S 9 U Y W J s Z T A w O C A o U G F n Z S A 1 K S A o M i k v Q X V 0 b 1 J l b W 9 2 Z W R D b 2 x 1 b W 5 z M S 5 7 U F J B V k 5 B X G 5 P U 0 5 P V k E s N n 0 m c X V v d D s s J n F 1 b 3 Q 7 U 2 V j d G l v b j E v V G F i b G U w M D g g K F B h Z 2 U g N S k g K D I p L 0 F 1 d G 9 S Z W 1 v d m V k Q 2 9 s d W 1 u c z E u e 0 R B V F V N X G 5 E T 1 N Q S U p F x I Z B L D d 9 J n F 1 b 3 Q 7 L C Z x d W 9 0 O 1 N l Y 3 R p b 2 4 x L 1 R h Y m x l M D A 4 I C h Q Y W d l I D U p I C g y K S 9 B d X R v U m V t b 3 Z l Z E N v b H V t b n M x L n t W S V N J T k F c b k t B T U F U T k V c b l N U T 1 B F L D h 9 J n F 1 b 3 Q 7 L C Z x d W 9 0 O 1 N l Y 3 R p b 2 4 x L 1 R h Y m x l M D A 4 I C h Q Y W d l I D U p I C g y K S 9 B d X R v U m V t b 3 Z l Z E N v b H V t b n M x L n t W U l N U Q V x u S 0 F N Q V R O R V x u U 1 R P U E U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w O S U y M C h Q Y W d l J T I w N i k l M j A o M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2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z L T E 3 V D A 3 O j A 5 O j I 0 L j U x O D A 3 O D R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Y p I C g z K S 9 B d X R v U m V t b 3 Z l Z E N v b H V t b n M x L n t D b 2 x 1 b W 4 x L D B 9 J n F 1 b 3 Q 7 L C Z x d W 9 0 O 1 N l Y 3 R p b 2 4 x L 1 R h Y m x l M D A 5 I C h Q Y W d l I D Y p I C g z K S 9 B d X R v U m V t b 3 Z l Z E N v b H V t b n M x L n t D b 2 x 1 b W 4 y L D F 9 J n F 1 b 3 Q 7 L C Z x d W 9 0 O 1 N l Y 3 R p b 2 4 x L 1 R h Y m x l M D A 5 I C h Q Y W d l I D Y p I C g z K S 9 B d X R v U m V t b 3 Z l Z E N v b H V t b n M x L n t D b 2 x 1 b W 4 z L D J 9 J n F 1 b 3 Q 7 L C Z x d W 9 0 O 1 N l Y 3 R p b 2 4 x L 1 R h Y m x l M D A 5 I C h Q Y W d l I D Y p I C g z K S 9 B d X R v U m V t b 3 Z l Z E N v b H V t b n M x L n t D b 2 x 1 b W 4 0 L D N 9 J n F 1 b 3 Q 7 L C Z x d W 9 0 O 1 N l Y 3 R p b 2 4 x L 1 R h Y m x l M D A 5 I C h Q Y W d l I D Y p I C g z K S 9 B d X R v U m V t b 3 Z l Z E N v b H V t b n M x L n t D b 2 x 1 b W 4 1 L D R 9 J n F 1 b 3 Q 7 L C Z x d W 9 0 O 1 N l Y 3 R p b 2 4 x L 1 R h Y m x l M D A 5 I C h Q Y W d l I D Y p I C g z K S 9 B d X R v U m V t b 3 Z l Z E N v b H V t b n M x L n t D b 2 x 1 b W 4 2 L D V 9 J n F 1 b 3 Q 7 L C Z x d W 9 0 O 1 N l Y 3 R p b 2 4 x L 1 R h Y m x l M D A 5 I C h Q Y W d l I D Y p I C g z K S 9 B d X R v U m V t b 3 Z l Z E N v b H V t b n M x L n t D b 2 x 1 b W 4 3 L D Z 9 J n F 1 b 3 Q 7 L C Z x d W 9 0 O 1 N l Y 3 R p b 2 4 x L 1 R h Y m x l M D A 5 I C h Q Y W d l I D Y p I C g z K S 9 B d X R v U m V t b 3 Z l Z E N v b H V t b n M x L n t D b 2 x 1 b W 4 4 L D d 9 J n F 1 b 3 Q 7 L C Z x d W 9 0 O 1 N l Y 3 R p b 2 4 x L 1 R h Y m x l M D A 5 I C h Q Y W d l I D Y p I C g z K S 9 B d X R v U m V t b 3 Z l Z E N v b H V t b n M x L n t D b 2 x 1 b W 4 5 L D h 9 J n F 1 b 3 Q 7 L C Z x d W 9 0 O 1 N l Y 3 R p b 2 4 x L 1 R h Y m x l M D A 5 I C h Q Y W d l I D Y p I C g z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k g K F B h Z 2 U g N i k g K D M p L 0 F 1 d G 9 S Z W 1 v d m V k Q 2 9 s d W 1 u c z E u e 0 N v b H V t b j E s M H 0 m c X V v d D s s J n F 1 b 3 Q 7 U 2 V j d G l v b j E v V G F i b G U w M D k g K F B h Z 2 U g N i k g K D M p L 0 F 1 d G 9 S Z W 1 v d m V k Q 2 9 s d W 1 u c z E u e 0 N v b H V t b j I s M X 0 m c X V v d D s s J n F 1 b 3 Q 7 U 2 V j d G l v b j E v V G F i b G U w M D k g K F B h Z 2 U g N i k g K D M p L 0 F 1 d G 9 S Z W 1 v d m V k Q 2 9 s d W 1 u c z E u e 0 N v b H V t b j M s M n 0 m c X V v d D s s J n F 1 b 3 Q 7 U 2 V j d G l v b j E v V G F i b G U w M D k g K F B h Z 2 U g N i k g K D M p L 0 F 1 d G 9 S Z W 1 v d m V k Q 2 9 s d W 1 u c z E u e 0 N v b H V t b j Q s M 3 0 m c X V v d D s s J n F 1 b 3 Q 7 U 2 V j d G l v b j E v V G F i b G U w M D k g K F B h Z 2 U g N i k g K D M p L 0 F 1 d G 9 S Z W 1 v d m V k Q 2 9 s d W 1 u c z E u e 0 N v b H V t b j U s N H 0 m c X V v d D s s J n F 1 b 3 Q 7 U 2 V j d G l v b j E v V G F i b G U w M D k g K F B h Z 2 U g N i k g K D M p L 0 F 1 d G 9 S Z W 1 v d m V k Q 2 9 s d W 1 u c z E u e 0 N v b H V t b j Y s N X 0 m c X V v d D s s J n F 1 b 3 Q 7 U 2 V j d G l v b j E v V G F i b G U w M D k g K F B h Z 2 U g N i k g K D M p L 0 F 1 d G 9 S Z W 1 v d m V k Q 2 9 s d W 1 u c z E u e 0 N v b H V t b j c s N n 0 m c X V v d D s s J n F 1 b 3 Q 7 U 2 V j d G l v b j E v V G F i b G U w M D k g K F B h Z 2 U g N i k g K D M p L 0 F 1 d G 9 S Z W 1 v d m V k Q 2 9 s d W 1 u c z E u e 0 N v b H V t b j g s N 3 0 m c X V v d D s s J n F 1 b 3 Q 7 U 2 V j d G l v b j E v V G F i b G U w M D k g K F B h Z 2 U g N i k g K D M p L 0 F 1 d G 9 S Z W 1 v d m V k Q 2 9 s d W 1 u c z E u e 0 N v b H V t b j k s O H 0 m c X V v d D s s J n F 1 b 3 Q 7 U 2 V j d G l v b j E v V G F i b G U w M D k g K F B h Z 2 U g N i k g K D M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A l M j A o U G F n Z S U y M D c p J T I w K D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O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y 0 x N 1 Q w N z o x M D o y N i 4 4 O T Y w N z I 4 W i I g L z 4 8 R W 5 0 c n k g V H l w Z T 0 i R m l s b E N v b H V t b l R 5 c G V z I i B W Y W x 1 Z T 0 i c 0 F 3 W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3 K S A o M i k v Q X V 0 b 1 J l b W 9 2 Z W R D b 2 x 1 b W 5 z M S 5 7 Q 2 9 s d W 1 u M S w w f S Z x d W 9 0 O y w m c X V v d D t T Z W N 0 a W 9 u M S 9 U Y W J s Z T A x M C A o U G F n Z S A 3 K S A o M i k v Q X V 0 b 1 J l b W 9 2 Z W R D b 2 x 1 b W 5 z M S 5 7 Q 2 9 s d W 1 u M i w x f S Z x d W 9 0 O y w m c X V v d D t T Z W N 0 a W 9 u M S 9 U Y W J s Z T A x M C A o U G F n Z S A 3 K S A o M i k v Q X V 0 b 1 J l b W 9 2 Z W R D b 2 x 1 b W 5 z M S 5 7 Q 2 9 s d W 1 u M y w y f S Z x d W 9 0 O y w m c X V v d D t T Z W N 0 a W 9 u M S 9 U Y W J s Z T A x M C A o U G F n Z S A 3 K S A o M i k v Q X V 0 b 1 J l b W 9 2 Z W R D b 2 x 1 b W 5 z M S 5 7 Q 2 9 s d W 1 u N C w z f S Z x d W 9 0 O y w m c X V v d D t T Z W N 0 a W 9 u M S 9 U Y W J s Z T A x M C A o U G F n Z S A 3 K S A o M i k v Q X V 0 b 1 J l b W 9 2 Z W R D b 2 x 1 b W 5 z M S 5 7 Q 2 9 s d W 1 u N S w 0 f S Z x d W 9 0 O y w m c X V v d D t T Z W N 0 a W 9 u M S 9 U Y W J s Z T A x M C A o U G F n Z S A 3 K S A o M i k v Q X V 0 b 1 J l b W 9 2 Z W R D b 2 x 1 b W 5 z M S 5 7 Q 2 9 s d W 1 u N i w 1 f S Z x d W 9 0 O y w m c X V v d D t T Z W N 0 a W 9 u M S 9 U Y W J s Z T A x M C A o U G F n Z S A 3 K S A o M i k v Q X V 0 b 1 J l b W 9 2 Z W R D b 2 x 1 b W 5 z M S 5 7 Q 2 9 s d W 1 u N y w 2 f S Z x d W 9 0 O y w m c X V v d D t T Z W N 0 a W 9 u M S 9 U Y W J s Z T A x M C A o U G F n Z S A 3 K S A o M i k v Q X V 0 b 1 J l b W 9 2 Z W R D b 2 x 1 b W 5 z M S 5 7 Q 2 9 s d W 1 u O C w 3 f S Z x d W 9 0 O y w m c X V v d D t T Z W N 0 a W 9 u M S 9 U Y W J s Z T A x M C A o U G F n Z S A 3 K S A o M i k v Q X V 0 b 1 J l b W 9 2 Z W R D b 2 x 1 b W 5 z M S 5 7 Q 2 9 s d W 1 u O S w 4 f S Z x d W 9 0 O y w m c X V v d D t T Z W N 0 a W 9 u M S 9 U Y W J s Z T A x M C A o U G F n Z S A 3 K S A o M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w I C h Q Y W d l I D c p I C g y K S 9 B d X R v U m V t b 3 Z l Z E N v b H V t b n M x L n t D b 2 x 1 b W 4 x L D B 9 J n F 1 b 3 Q 7 L C Z x d W 9 0 O 1 N l Y 3 R p b 2 4 x L 1 R h Y m x l M D E w I C h Q Y W d l I D c p I C g y K S 9 B d X R v U m V t b 3 Z l Z E N v b H V t b n M x L n t D b 2 x 1 b W 4 y L D F 9 J n F 1 b 3 Q 7 L C Z x d W 9 0 O 1 N l Y 3 R p b 2 4 x L 1 R h Y m x l M D E w I C h Q Y W d l I D c p I C g y K S 9 B d X R v U m V t b 3 Z l Z E N v b H V t b n M x L n t D b 2 x 1 b W 4 z L D J 9 J n F 1 b 3 Q 7 L C Z x d W 9 0 O 1 N l Y 3 R p b 2 4 x L 1 R h Y m x l M D E w I C h Q Y W d l I D c p I C g y K S 9 B d X R v U m V t b 3 Z l Z E N v b H V t b n M x L n t D b 2 x 1 b W 4 0 L D N 9 J n F 1 b 3 Q 7 L C Z x d W 9 0 O 1 N l Y 3 R p b 2 4 x L 1 R h Y m x l M D E w I C h Q Y W d l I D c p I C g y K S 9 B d X R v U m V t b 3 Z l Z E N v b H V t b n M x L n t D b 2 x 1 b W 4 1 L D R 9 J n F 1 b 3 Q 7 L C Z x d W 9 0 O 1 N l Y 3 R p b 2 4 x L 1 R h Y m x l M D E w I C h Q Y W d l I D c p I C g y K S 9 B d X R v U m V t b 3 Z l Z E N v b H V t b n M x L n t D b 2 x 1 b W 4 2 L D V 9 J n F 1 b 3 Q 7 L C Z x d W 9 0 O 1 N l Y 3 R p b 2 4 x L 1 R h Y m x l M D E w I C h Q Y W d l I D c p I C g y K S 9 B d X R v U m V t b 3 Z l Z E N v b H V t b n M x L n t D b 2 x 1 b W 4 3 L D Z 9 J n F 1 b 3 Q 7 L C Z x d W 9 0 O 1 N l Y 3 R p b 2 4 x L 1 R h Y m x l M D E w I C h Q Y W d l I D c p I C g y K S 9 B d X R v U m V t b 3 Z l Z E N v b H V t b n M x L n t D b 2 x 1 b W 4 4 L D d 9 J n F 1 b 3 Q 7 L C Z x d W 9 0 O 1 N l Y 3 R p b 2 4 x L 1 R h Y m x l M D E w I C h Q Y W d l I D c p I C g y K S 9 B d X R v U m V t b 3 Z l Z E N v b H V t b n M x L n t D b 2 x 1 b W 4 5 L D h 9 J n F 1 b 3 Q 7 L C Z x d W 9 0 O 1 N l Y 3 R p b 2 4 x L 1 R h Y m x l M D E w I C h Q Y W d l I D c p I C g y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x J T I w K F B h Z 2 U l M j A 4 K S U y M C g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E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z L T E 3 V D A 3 O j E x O j A y L j U 2 N j k 4 O T N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x I C h Q Y W d l I D g p I C g y K S 9 B d X R v U m V t b 3 Z l Z E N v b H V t b n M x L n t D b 2 x 1 b W 4 x L D B 9 J n F 1 b 3 Q 7 L C Z x d W 9 0 O 1 N l Y 3 R p b 2 4 x L 1 R h Y m x l M D E x I C h Q Y W d l I D g p I C g y K S 9 B d X R v U m V t b 3 Z l Z E N v b H V t b n M x L n t D b 2 x 1 b W 4 y L D F 9 J n F 1 b 3 Q 7 L C Z x d W 9 0 O 1 N l Y 3 R p b 2 4 x L 1 R h Y m x l M D E x I C h Q Y W d l I D g p I C g y K S 9 B d X R v U m V t b 3 Z l Z E N v b H V t b n M x L n t D b 2 x 1 b W 4 z L D J 9 J n F 1 b 3 Q 7 L C Z x d W 9 0 O 1 N l Y 3 R p b 2 4 x L 1 R h Y m x l M D E x I C h Q Y W d l I D g p I C g y K S 9 B d X R v U m V t b 3 Z l Z E N v b H V t b n M x L n t D b 2 x 1 b W 4 0 L D N 9 J n F 1 b 3 Q 7 L C Z x d W 9 0 O 1 N l Y 3 R p b 2 4 x L 1 R h Y m x l M D E x I C h Q Y W d l I D g p I C g y K S 9 B d X R v U m V t b 3 Z l Z E N v b H V t b n M x L n t D b 2 x 1 b W 4 1 L D R 9 J n F 1 b 3 Q 7 L C Z x d W 9 0 O 1 N l Y 3 R p b 2 4 x L 1 R h Y m x l M D E x I C h Q Y W d l I D g p I C g y K S 9 B d X R v U m V t b 3 Z l Z E N v b H V t b n M x L n t D b 2 x 1 b W 4 2 L D V 9 J n F 1 b 3 Q 7 L C Z x d W 9 0 O 1 N l Y 3 R p b 2 4 x L 1 R h Y m x l M D E x I C h Q Y W d l I D g p I C g y K S 9 B d X R v U m V t b 3 Z l Z E N v b H V t b n M x L n t D b 2 x 1 b W 4 3 L D Z 9 J n F 1 b 3 Q 7 L C Z x d W 9 0 O 1 N l Y 3 R p b 2 4 x L 1 R h Y m x l M D E x I C h Q Y W d l I D g p I C g y K S 9 B d X R v U m V t b 3 Z l Z E N v b H V t b n M x L n t D b 2 x 1 b W 4 4 L D d 9 J n F 1 b 3 Q 7 L C Z x d W 9 0 O 1 N l Y 3 R p b 2 4 x L 1 R h Y m x l M D E x I C h Q Y W d l I D g p I C g y K S 9 B d X R v U m V t b 3 Z l Z E N v b H V t b n M x L n t D b 2 x 1 b W 4 5 L D h 9 J n F 1 b 3 Q 7 L C Z x d W 9 0 O 1 N l Y 3 R p b 2 4 x L 1 R h Y m x l M D E x I C h Q Y W d l I D g p I C g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O C k g K D I p L 0 F 1 d G 9 S Z W 1 v d m V k Q 2 9 s d W 1 u c z E u e 0 N v b H V t b j E s M H 0 m c X V v d D s s J n F 1 b 3 Q 7 U 2 V j d G l v b j E v V G F i b G U w M T E g K F B h Z 2 U g O C k g K D I p L 0 F 1 d G 9 S Z W 1 v d m V k Q 2 9 s d W 1 u c z E u e 0 N v b H V t b j I s M X 0 m c X V v d D s s J n F 1 b 3 Q 7 U 2 V j d G l v b j E v V G F i b G U w M T E g K F B h Z 2 U g O C k g K D I p L 0 F 1 d G 9 S Z W 1 v d m V k Q 2 9 s d W 1 u c z E u e 0 N v b H V t b j M s M n 0 m c X V v d D s s J n F 1 b 3 Q 7 U 2 V j d G l v b j E v V G F i b G U w M T E g K F B h Z 2 U g O C k g K D I p L 0 F 1 d G 9 S Z W 1 v d m V k Q 2 9 s d W 1 u c z E u e 0 N v b H V t b j Q s M 3 0 m c X V v d D s s J n F 1 b 3 Q 7 U 2 V j d G l v b j E v V G F i b G U w M T E g K F B h Z 2 U g O C k g K D I p L 0 F 1 d G 9 S Z W 1 v d m V k Q 2 9 s d W 1 u c z E u e 0 N v b H V t b j U s N H 0 m c X V v d D s s J n F 1 b 3 Q 7 U 2 V j d G l v b j E v V G F i b G U w M T E g K F B h Z 2 U g O C k g K D I p L 0 F 1 d G 9 S Z W 1 v d m V k Q 2 9 s d W 1 u c z E u e 0 N v b H V t b j Y s N X 0 m c X V v d D s s J n F 1 b 3 Q 7 U 2 V j d G l v b j E v V G F i b G U w M T E g K F B h Z 2 U g O C k g K D I p L 0 F 1 d G 9 S Z W 1 v d m V k Q 2 9 s d W 1 u c z E u e 0 N v b H V t b j c s N n 0 m c X V v d D s s J n F 1 b 3 Q 7 U 2 V j d G l v b j E v V G F i b G U w M T E g K F B h Z 2 U g O C k g K D I p L 0 F 1 d G 9 S Z W 1 v d m V k Q 2 9 s d W 1 u c z E u e 0 N v b H V t b j g s N 3 0 m c X V v d D s s J n F 1 b 3 Q 7 U 2 V j d G l v b j E v V G F i b G U w M T E g K F B h Z 2 U g O C k g K D I p L 0 F 1 d G 9 S Z W 1 v d m V k Q 2 9 s d W 1 u c z E u e 0 N v b H V t b j k s O H 0 m c X V v d D s s J n F 1 b 3 Q 7 U 2 V j d G l v b j E v V G F i b G U w M T E g K F B h Z 2 U g O C k g K D I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I l M j A o U G F n Z S U y M D k p J T I w K D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O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y 0 x N 1 Q w N z o x M T o y N y 4 0 M z k w O T g 4 W i I g L z 4 8 R W 5 0 c n k g V H l w Z T 0 i R m l s b E N v b H V t b l R 5 c G V z I i B W Y W x 1 Z T 0 i c 0 F 3 W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i A o U G F n Z S A 5 K S A o M i k v Q X V 0 b 1 J l b W 9 2 Z W R D b 2 x 1 b W 5 z M S 5 7 Q 2 9 s d W 1 u M S w w f S Z x d W 9 0 O y w m c X V v d D t T Z W N 0 a W 9 u M S 9 U Y W J s Z T A x M i A o U G F n Z S A 5 K S A o M i k v Q X V 0 b 1 J l b W 9 2 Z W R D b 2 x 1 b W 5 z M S 5 7 Q 2 9 s d W 1 u M i w x f S Z x d W 9 0 O y w m c X V v d D t T Z W N 0 a W 9 u M S 9 U Y W J s Z T A x M i A o U G F n Z S A 5 K S A o M i k v Q X V 0 b 1 J l b W 9 2 Z W R D b 2 x 1 b W 5 z M S 5 7 Q 2 9 s d W 1 u M y w y f S Z x d W 9 0 O y w m c X V v d D t T Z W N 0 a W 9 u M S 9 U Y W J s Z T A x M i A o U G F n Z S A 5 K S A o M i k v Q X V 0 b 1 J l b W 9 2 Z W R D b 2 x 1 b W 5 z M S 5 7 Q 2 9 s d W 1 u N C w z f S Z x d W 9 0 O y w m c X V v d D t T Z W N 0 a W 9 u M S 9 U Y W J s Z T A x M i A o U G F n Z S A 5 K S A o M i k v Q X V 0 b 1 J l b W 9 2 Z W R D b 2 x 1 b W 5 z M S 5 7 Q 2 9 s d W 1 u N S w 0 f S Z x d W 9 0 O y w m c X V v d D t T Z W N 0 a W 9 u M S 9 U Y W J s Z T A x M i A o U G F n Z S A 5 K S A o M i k v Q X V 0 b 1 J l b W 9 2 Z W R D b 2 x 1 b W 5 z M S 5 7 Q 2 9 s d W 1 u N i w 1 f S Z x d W 9 0 O y w m c X V v d D t T Z W N 0 a W 9 u M S 9 U Y W J s Z T A x M i A o U G F n Z S A 5 K S A o M i k v Q X V 0 b 1 J l b W 9 2 Z W R D b 2 x 1 b W 5 z M S 5 7 Q 2 9 s d W 1 u N y w 2 f S Z x d W 9 0 O y w m c X V v d D t T Z W N 0 a W 9 u M S 9 U Y W J s Z T A x M i A o U G F n Z S A 5 K S A o M i k v Q X V 0 b 1 J l b W 9 2 Z W R D b 2 x 1 b W 5 z M S 5 7 Q 2 9 s d W 1 u O C w 3 f S Z x d W 9 0 O y w m c X V v d D t T Z W N 0 a W 9 u M S 9 U Y W J s Z T A x M i A o U G F n Z S A 5 K S A o M i k v Q X V 0 b 1 J l b W 9 2 Z W R D b 2 x 1 b W 5 z M S 5 7 Q 2 9 s d W 1 u O S w 4 f S Z x d W 9 0 O y w m c X V v d D t T Z W N 0 a W 9 u M S 9 U Y W J s Z T A x M i A o U G F n Z S A 5 K S A o M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y I C h Q Y W d l I D k p I C g y K S 9 B d X R v U m V t b 3 Z l Z E N v b H V t b n M x L n t D b 2 x 1 b W 4 x L D B 9 J n F 1 b 3 Q 7 L C Z x d W 9 0 O 1 N l Y 3 R p b 2 4 x L 1 R h Y m x l M D E y I C h Q Y W d l I D k p I C g y K S 9 B d X R v U m V t b 3 Z l Z E N v b H V t b n M x L n t D b 2 x 1 b W 4 y L D F 9 J n F 1 b 3 Q 7 L C Z x d W 9 0 O 1 N l Y 3 R p b 2 4 x L 1 R h Y m x l M D E y I C h Q Y W d l I D k p I C g y K S 9 B d X R v U m V t b 3 Z l Z E N v b H V t b n M x L n t D b 2 x 1 b W 4 z L D J 9 J n F 1 b 3 Q 7 L C Z x d W 9 0 O 1 N l Y 3 R p b 2 4 x L 1 R h Y m x l M D E y I C h Q Y W d l I D k p I C g y K S 9 B d X R v U m V t b 3 Z l Z E N v b H V t b n M x L n t D b 2 x 1 b W 4 0 L D N 9 J n F 1 b 3 Q 7 L C Z x d W 9 0 O 1 N l Y 3 R p b 2 4 x L 1 R h Y m x l M D E y I C h Q Y W d l I D k p I C g y K S 9 B d X R v U m V t b 3 Z l Z E N v b H V t b n M x L n t D b 2 x 1 b W 4 1 L D R 9 J n F 1 b 3 Q 7 L C Z x d W 9 0 O 1 N l Y 3 R p b 2 4 x L 1 R h Y m x l M D E y I C h Q Y W d l I D k p I C g y K S 9 B d X R v U m V t b 3 Z l Z E N v b H V t b n M x L n t D b 2 x 1 b W 4 2 L D V 9 J n F 1 b 3 Q 7 L C Z x d W 9 0 O 1 N l Y 3 R p b 2 4 x L 1 R h Y m x l M D E y I C h Q Y W d l I D k p I C g y K S 9 B d X R v U m V t b 3 Z l Z E N v b H V t b n M x L n t D b 2 x 1 b W 4 3 L D Z 9 J n F 1 b 3 Q 7 L C Z x d W 9 0 O 1 N l Y 3 R p b 2 4 x L 1 R h Y m x l M D E y I C h Q Y W d l I D k p I C g y K S 9 B d X R v U m V t b 3 Z l Z E N v b H V t b n M x L n t D b 2 x 1 b W 4 4 L D d 9 J n F 1 b 3 Q 7 L C Z x d W 9 0 O 1 N l Y 3 R p b 2 4 x L 1 R h Y m x l M D E y I C h Q Y W d l I D k p I C g y K S 9 B d X R v U m V t b 3 Z l Z E N v b H V t b n M x L n t D b 2 x 1 b W 4 5 L D h 9 J n F 1 b 3 Q 7 L C Z x d W 9 0 O 1 N l Y 3 R p b 2 4 x L 1 R h Y m x l M D E y I C h Q Y W d l I D k p I C g y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z J T I w K F B h Z 2 U l M j A x M C k l M j A o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y 0 x N 1 Q w N z o x M j o y M S 4 x M z g y N D E 5 W i I g L z 4 8 R W 5 0 c n k g V H l w Z T 0 i R m l s b E N v b H V t b l R 5 c G V z I i B W Y W x 1 Z T 0 i c 0 F 3 W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y A o U G F n Z S A x M C k g K D I p L 0 F 1 d G 9 S Z W 1 v d m V k Q 2 9 s d W 1 u c z E u e 0 N v b H V t b j E s M H 0 m c X V v d D s s J n F 1 b 3 Q 7 U 2 V j d G l v b j E v V G F i b G U w M T M g K F B h Z 2 U g M T A p I C g y K S 9 B d X R v U m V t b 3 Z l Z E N v b H V t b n M x L n t D b 2 x 1 b W 4 y L D F 9 J n F 1 b 3 Q 7 L C Z x d W 9 0 O 1 N l Y 3 R p b 2 4 x L 1 R h Y m x l M D E z I C h Q Y W d l I D E w K S A o M i k v Q X V 0 b 1 J l b W 9 2 Z W R D b 2 x 1 b W 5 z M S 5 7 Q 2 9 s d W 1 u M y w y f S Z x d W 9 0 O y w m c X V v d D t T Z W N 0 a W 9 u M S 9 U Y W J s Z T A x M y A o U G F n Z S A x M C k g K D I p L 0 F 1 d G 9 S Z W 1 v d m V k Q 2 9 s d W 1 u c z E u e 0 N v b H V t b j Q s M 3 0 m c X V v d D s s J n F 1 b 3 Q 7 U 2 V j d G l v b j E v V G F i b G U w M T M g K F B h Z 2 U g M T A p I C g y K S 9 B d X R v U m V t b 3 Z l Z E N v b H V t b n M x L n t D b 2 x 1 b W 4 1 L D R 9 J n F 1 b 3 Q 7 L C Z x d W 9 0 O 1 N l Y 3 R p b 2 4 x L 1 R h Y m x l M D E z I C h Q Y W d l I D E w K S A o M i k v Q X V 0 b 1 J l b W 9 2 Z W R D b 2 x 1 b W 5 z M S 5 7 Q 2 9 s d W 1 u N i w 1 f S Z x d W 9 0 O y w m c X V v d D t T Z W N 0 a W 9 u M S 9 U Y W J s Z T A x M y A o U G F n Z S A x M C k g K D I p L 0 F 1 d G 9 S Z W 1 v d m V k Q 2 9 s d W 1 u c z E u e 0 N v b H V t b j c s N n 0 m c X V v d D s s J n F 1 b 3 Q 7 U 2 V j d G l v b j E v V G F i b G U w M T M g K F B h Z 2 U g M T A p I C g y K S 9 B d X R v U m V t b 3 Z l Z E N v b H V t b n M x L n t D b 2 x 1 b W 4 4 L D d 9 J n F 1 b 3 Q 7 L C Z x d W 9 0 O 1 N l Y 3 R p b 2 4 x L 1 R h Y m x l M D E z I C h Q Y W d l I D E w K S A o M i k v Q X V 0 b 1 J l b W 9 2 Z W R D b 2 x 1 b W 5 z M S 5 7 Q 2 9 s d W 1 u O S w 4 f S Z x d W 9 0 O y w m c X V v d D t T Z W N 0 a W 9 u M S 9 U Y W J s Z T A x M y A o U G F n Z S A x M C k g K D I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y A o U G F n Z S A x M C k g K D I p L 0 F 1 d G 9 S Z W 1 v d m V k Q 2 9 s d W 1 u c z E u e 0 N v b H V t b j E s M H 0 m c X V v d D s s J n F 1 b 3 Q 7 U 2 V j d G l v b j E v V G F i b G U w M T M g K F B h Z 2 U g M T A p I C g y K S 9 B d X R v U m V t b 3 Z l Z E N v b H V t b n M x L n t D b 2 x 1 b W 4 y L D F 9 J n F 1 b 3 Q 7 L C Z x d W 9 0 O 1 N l Y 3 R p b 2 4 x L 1 R h Y m x l M D E z I C h Q Y W d l I D E w K S A o M i k v Q X V 0 b 1 J l b W 9 2 Z W R D b 2 x 1 b W 5 z M S 5 7 Q 2 9 s d W 1 u M y w y f S Z x d W 9 0 O y w m c X V v d D t T Z W N 0 a W 9 u M S 9 U Y W J s Z T A x M y A o U G F n Z S A x M C k g K D I p L 0 F 1 d G 9 S Z W 1 v d m V k Q 2 9 s d W 1 u c z E u e 0 N v b H V t b j Q s M 3 0 m c X V v d D s s J n F 1 b 3 Q 7 U 2 V j d G l v b j E v V G F i b G U w M T M g K F B h Z 2 U g M T A p I C g y K S 9 B d X R v U m V t b 3 Z l Z E N v b H V t b n M x L n t D b 2 x 1 b W 4 1 L D R 9 J n F 1 b 3 Q 7 L C Z x d W 9 0 O 1 N l Y 3 R p b 2 4 x L 1 R h Y m x l M D E z I C h Q Y W d l I D E w K S A o M i k v Q X V 0 b 1 J l b W 9 2 Z W R D b 2 x 1 b W 5 z M S 5 7 Q 2 9 s d W 1 u N i w 1 f S Z x d W 9 0 O y w m c X V v d D t T Z W N 0 a W 9 u M S 9 U Y W J s Z T A x M y A o U G F n Z S A x M C k g K D I p L 0 F 1 d G 9 S Z W 1 v d m V k Q 2 9 s d W 1 u c z E u e 0 N v b H V t b j c s N n 0 m c X V v d D s s J n F 1 b 3 Q 7 U 2 V j d G l v b j E v V G F i b G U w M T M g K F B h Z 2 U g M T A p I C g y K S 9 B d X R v U m V t b 3 Z l Z E N v b H V t b n M x L n t D b 2 x 1 b W 4 4 L D d 9 J n F 1 b 3 Q 7 L C Z x d W 9 0 O 1 N l Y 3 R p b 2 4 x L 1 R h Y m x l M D E z I C h Q Y W d l I D E w K S A o M i k v Q X V 0 b 1 J l b W 9 2 Z W R D b 2 x 1 b W 5 z M S 5 7 Q 2 9 s d W 1 u O S w 4 f S Z x d W 9 0 O y w m c X V v d D t T Z W N 0 a W 9 u M S 9 U Y W J s Z T A x M y A o U G F n Z S A x M C k g K D I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Q l M j A o U G F n Z S U y M D E x K S U y M C g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M t M T d U M D c 6 M T I 6 N T Q u M z Q x M T U y M 1 o i I C 8 + P E V u d H J 5 I F R 5 c G U 9 I k Z p b G x D b 2 x 1 b W 5 U e X B l c y I g V m F s d W U 9 I n N B d 0 1 H Q m d V R U J n T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Q g K F B h Z 2 U g M T E p I C g y K S 9 B d X R v U m V t b 3 Z l Z E N v b H V t b n M x L n t D b 2 x 1 b W 4 x L D B 9 J n F 1 b 3 Q 7 L C Z x d W 9 0 O 1 N l Y 3 R p b 2 4 x L 1 R h Y m x l M D E 0 I C h Q Y W d l I D E x K S A o M i k v Q X V 0 b 1 J l b W 9 2 Z W R D b 2 x 1 b W 5 z M S 5 7 Q 2 9 s d W 1 u M i w x f S Z x d W 9 0 O y w m c X V v d D t T Z W N 0 a W 9 u M S 9 U Y W J s Z T A x N C A o U G F n Z S A x M S k g K D I p L 0 F 1 d G 9 S Z W 1 v d m V k Q 2 9 s d W 1 u c z E u e 0 N v b H V t b j M s M n 0 m c X V v d D s s J n F 1 b 3 Q 7 U 2 V j d G l v b j E v V G F i b G U w M T Q g K F B h Z 2 U g M T E p I C g y K S 9 B d X R v U m V t b 3 Z l Z E N v b H V t b n M x L n t D b 2 x 1 b W 4 0 L D N 9 J n F 1 b 3 Q 7 L C Z x d W 9 0 O 1 N l Y 3 R p b 2 4 x L 1 R h Y m x l M D E 0 I C h Q Y W d l I D E x K S A o M i k v Q X V 0 b 1 J l b W 9 2 Z W R D b 2 x 1 b W 5 z M S 5 7 Q 2 9 s d W 1 u N S w 0 f S Z x d W 9 0 O y w m c X V v d D t T Z W N 0 a W 9 u M S 9 U Y W J s Z T A x N C A o U G F n Z S A x M S k g K D I p L 0 F 1 d G 9 S Z W 1 v d m V k Q 2 9 s d W 1 u c z E u e 0 N v b H V t b j Y s N X 0 m c X V v d D s s J n F 1 b 3 Q 7 U 2 V j d G l v b j E v V G F i b G U w M T Q g K F B h Z 2 U g M T E p I C g y K S 9 B d X R v U m V t b 3 Z l Z E N v b H V t b n M x L n t D b 2 x 1 b W 4 3 L D Z 9 J n F 1 b 3 Q 7 L C Z x d W 9 0 O 1 N l Y 3 R p b 2 4 x L 1 R h Y m x l M D E 0 I C h Q Y W d l I D E x K S A o M i k v Q X V 0 b 1 J l b W 9 2 Z W R D b 2 x 1 b W 5 z M S 5 7 Q 2 9 s d W 1 u O C w 3 f S Z x d W 9 0 O y w m c X V v d D t T Z W N 0 a W 9 u M S 9 U Y W J s Z T A x N C A o U G F n Z S A x M S k g K D I p L 0 F 1 d G 9 S Z W 1 v d m V k Q 2 9 s d W 1 u c z E u e 0 N v b H V t b j k s O H 0 m c X V v d D s s J n F 1 b 3 Q 7 U 2 V j d G l v b j E v V G F i b G U w M T Q g K F B h Z 2 U g M T E p I C g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Q g K F B h Z 2 U g M T E p I C g y K S 9 B d X R v U m V t b 3 Z l Z E N v b H V t b n M x L n t D b 2 x 1 b W 4 x L D B 9 J n F 1 b 3 Q 7 L C Z x d W 9 0 O 1 N l Y 3 R p b 2 4 x L 1 R h Y m x l M D E 0 I C h Q Y W d l I D E x K S A o M i k v Q X V 0 b 1 J l b W 9 2 Z W R D b 2 x 1 b W 5 z M S 5 7 Q 2 9 s d W 1 u M i w x f S Z x d W 9 0 O y w m c X V v d D t T Z W N 0 a W 9 u M S 9 U Y W J s Z T A x N C A o U G F n Z S A x M S k g K D I p L 0 F 1 d G 9 S Z W 1 v d m V k Q 2 9 s d W 1 u c z E u e 0 N v b H V t b j M s M n 0 m c X V v d D s s J n F 1 b 3 Q 7 U 2 V j d G l v b j E v V G F i b G U w M T Q g K F B h Z 2 U g M T E p I C g y K S 9 B d X R v U m V t b 3 Z l Z E N v b H V t b n M x L n t D b 2 x 1 b W 4 0 L D N 9 J n F 1 b 3 Q 7 L C Z x d W 9 0 O 1 N l Y 3 R p b 2 4 x L 1 R h Y m x l M D E 0 I C h Q Y W d l I D E x K S A o M i k v Q X V 0 b 1 J l b W 9 2 Z W R D b 2 x 1 b W 5 z M S 5 7 Q 2 9 s d W 1 u N S w 0 f S Z x d W 9 0 O y w m c X V v d D t T Z W N 0 a W 9 u M S 9 U Y W J s Z T A x N C A o U G F n Z S A x M S k g K D I p L 0 F 1 d G 9 S Z W 1 v d m V k Q 2 9 s d W 1 u c z E u e 0 N v b H V t b j Y s N X 0 m c X V v d D s s J n F 1 b 3 Q 7 U 2 V j d G l v b j E v V G F i b G U w M T Q g K F B h Z 2 U g M T E p I C g y K S 9 B d X R v U m V t b 3 Z l Z E N v b H V t b n M x L n t D b 2 x 1 b W 4 3 L D Z 9 J n F 1 b 3 Q 7 L C Z x d W 9 0 O 1 N l Y 3 R p b 2 4 x L 1 R h Y m x l M D E 0 I C h Q Y W d l I D E x K S A o M i k v Q X V 0 b 1 J l b W 9 2 Z W R D b 2 x 1 b W 5 z M S 5 7 Q 2 9 s d W 1 u O C w 3 f S Z x d W 9 0 O y w m c X V v d D t T Z W N 0 a W 9 u M S 9 U Y W J s Z T A x N C A o U G F n Z S A x M S k g K D I p L 0 F 1 d G 9 S Z W 1 v d m V k Q 2 9 s d W 1 u c z E u e 0 N v b H V t b j k s O H 0 m c X V v d D s s J n F 1 b 3 Q 7 U 2 V j d G l v b j E v V G F i b G U w M T Q g K F B h Z 2 U g M T E p I C g y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1 J T I w K F B h Z 2 U l M j A x M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M t M T d U M D c 6 M T Q 6 M D Y u N D U 0 O T A 0 N V o i I C 8 + P E V u d H J 5 I F R 5 c G U 9 I k Z p b G x D b 2 x 1 b W 5 U e X B l c y I g V m F s d W U 9 I n N B d 0 1 H Q m d V R U J n T U c i I C 8 + P E V u d H J 5 I F R 5 c G U 9 I k Z p b G x D b 2 x 1 b W 5 O Y W 1 l c y I g V m F s d W U 9 I n N b J n F 1 b 3 Q 7 U k I m c X V v d D s s J n F 1 b 3 Q 7 T 0 l C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V x u T 1 N O T 1 Z B J n F 1 b 3 Q 7 L C Z x d W 9 0 O 0 R B V F V N X G 5 E T 1 N Q S U p F x I Z B J n F 1 b 3 Q 7 L C Z x d W 9 0 O 0 R J T y B J T U 9 W S U 5 F I E 5 B X G 5 L T 0 p J I F N F I E 9 E T k 9 T S V x u S V p M V c S M T k 8 g U F J B V k 8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1 I C h Q Y W d l I D E x K S 9 B d X R v U m V t b 3 Z l Z E N v b H V t b n M x L n t S Q i w w f S Z x d W 9 0 O y w m c X V v d D t T Z W N 0 a W 9 u M S 9 U Y W J s Z T A x N S A o U G F n Z S A x M S k v Q X V 0 b 1 J l b W 9 2 Z W R D b 2 x 1 b W 5 z M S 5 7 T 0 l C L D F 9 J n F 1 b 3 Q 7 L C Z x d W 9 0 O 1 N l Y 3 R p b 2 4 x L 1 R h Y m x l M D E 1 I C h Q Y W d l I D E x K S 9 B d X R v U m V t b 3 Z l Z E N v b H V t b n M x L n t O Q V p J V l x u V k p F U k 9 W T k l L Q S w y f S Z x d W 9 0 O y w m c X V v d D t T Z W N 0 a W 9 u M S 9 U Y W J s Z T A x N S A o U G F n Z S A x M S k v Q X V 0 b 1 J l b W 9 2 Z W R D b 2 x 1 b W 5 z M S 5 7 Q U R S R V N B X G 5 W S k V S T 1 Z O S U t B L D N 9 J n F 1 b 3 Q 7 L C Z x d W 9 0 O 1 N l Y 3 R p b 2 4 x L 1 R h Y m x l M D E 1 I C h Q Y W d l I D E x K S 9 B d X R v U m V t b 3 Z l Z E N v b H V t b n M x L n t J W k 5 P U 1 x u T 0 J W R V p F X G 4 o R V V S K S w 0 f S Z x d W 9 0 O y w m c X V v d D t T Z W N 0 a W 9 u M S 9 U Y W J s Z T A x N S A o U G F n Z S A x M S k v Q X V 0 b 1 J l b W 9 2 Z W R D b 2 x 1 b W 5 z M S 5 7 V U R J T y w 1 f S Z x d W 9 0 O y w m c X V v d D t T Z W N 0 a W 9 u M S 9 U Y W J s Z T A x N S A o U G F n Z S A x M S k v Q X V 0 b 1 J l b W 9 2 Z W R D b 2 x 1 b W 5 z M S 5 7 U F J B V k 5 B X G 5 P U 0 5 P V k E s N n 0 m c X V v d D s s J n F 1 b 3 Q 7 U 2 V j d G l v b j E v V G F i b G U w M T U g K F B h Z 2 U g M T E p L 0 F 1 d G 9 S Z W 1 v d m V k Q 2 9 s d W 1 u c z E u e 0 R B V F V N X G 5 E T 1 N Q S U p F x I Z B L D d 9 J n F 1 b 3 Q 7 L C Z x d W 9 0 O 1 N l Y 3 R p b 2 4 x L 1 R h Y m x l M D E 1 I C h Q Y W d l I D E x K S 9 B d X R v U m V t b 3 Z l Z E N v b H V t b n M x L n t E S U 8 g S U 1 P V k l O R S B O Q V x u S 0 9 K S S B T R S B P R E 5 P U 0 l c b k l a T F X E j E 5 P I F B S Q V Z P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E 1 I C h Q Y W d l I D E x K S 9 B d X R v U m V t b 3 Z l Z E N v b H V t b n M x L n t S Q i w w f S Z x d W 9 0 O y w m c X V v d D t T Z W N 0 a W 9 u M S 9 U Y W J s Z T A x N S A o U G F n Z S A x M S k v Q X V 0 b 1 J l b W 9 2 Z W R D b 2 x 1 b W 5 z M S 5 7 T 0 l C L D F 9 J n F 1 b 3 Q 7 L C Z x d W 9 0 O 1 N l Y 3 R p b 2 4 x L 1 R h Y m x l M D E 1 I C h Q Y W d l I D E x K S 9 B d X R v U m V t b 3 Z l Z E N v b H V t b n M x L n t O Q V p J V l x u V k p F U k 9 W T k l L Q S w y f S Z x d W 9 0 O y w m c X V v d D t T Z W N 0 a W 9 u M S 9 U Y W J s Z T A x N S A o U G F n Z S A x M S k v Q X V 0 b 1 J l b W 9 2 Z W R D b 2 x 1 b W 5 z M S 5 7 Q U R S R V N B X G 5 W S k V S T 1 Z O S U t B L D N 9 J n F 1 b 3 Q 7 L C Z x d W 9 0 O 1 N l Y 3 R p b 2 4 x L 1 R h Y m x l M D E 1 I C h Q Y W d l I D E x K S 9 B d X R v U m V t b 3 Z l Z E N v b H V t b n M x L n t J W k 5 P U 1 x u T 0 J W R V p F X G 4 o R V V S K S w 0 f S Z x d W 9 0 O y w m c X V v d D t T Z W N 0 a W 9 u M S 9 U Y W J s Z T A x N S A o U G F n Z S A x M S k v Q X V 0 b 1 J l b W 9 2 Z W R D b 2 x 1 b W 5 z M S 5 7 V U R J T y w 1 f S Z x d W 9 0 O y w m c X V v d D t T Z W N 0 a W 9 u M S 9 U Y W J s Z T A x N S A o U G F n Z S A x M S k v Q X V 0 b 1 J l b W 9 2 Z W R D b 2 x 1 b W 5 z M S 5 7 U F J B V k 5 B X G 5 P U 0 5 P V k E s N n 0 m c X V v d D s s J n F 1 b 3 Q 7 U 2 V j d G l v b j E v V G F i b G U w M T U g K F B h Z 2 U g M T E p L 0 F 1 d G 9 S Z W 1 v d m V k Q 2 9 s d W 1 u c z E u e 0 R B V F V N X G 5 E T 1 N Q S U p F x I Z B L D d 9 J n F 1 b 3 Q 7 L C Z x d W 9 0 O 1 N l Y 3 R p b 2 4 x L 1 R h Y m x l M D E 1 I C h Q Y W d l I D E x K S 9 B d X R v U m V t b 3 Z l Z E N v b H V t b n M x L n t E S U 8 g S U 1 P V k l O R S B O Q V x u S 0 9 K S S B T R S B P R E 5 P U 0 l c b k l a T F X E j E 5 P I F B S Q V Z P L D h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Y l M j A o U G F n Z S U y M D Q p J T I w K D I p P C 9 J d G V t U G F 0 a D 4 8 L 0 l 0 Z W 1 M b 2 N h d G l v b j 4 8 U 3 R h Y m x l R W 5 0 c m l l c z 4 8 R W 5 0 c n k g V H l w Z T 0 i Q W R k Z W R U b 0 R h d G F N b 2 R l b C I g V m F s d W U 9 I m w w I i A v P j x F b n R y e S B U e X B l P S J O Y W 1 l V X B k Y X R l Z E F m d G V y R m l s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z L T I 3 V D E 0 O j I z O j E z L j A 5 M T Q 2 O D Z a I i A v P j x F b n R y e S B U e X B l P S J G a W x s Q 2 9 s d W 1 u V H l w Z X M i I F Z h b H V l P S J z Q X d Z R E J n W U c i I C 8 + P E V u d H J 5 I F R 5 c G U 9 I k Z p b G x D b 2 x 1 b W 5 O Y W 1 l c y I g V m F s d W U 9 I n N b J n F 1 b 3 Q 7 U k J S J n F 1 b 3 Q 7 L C Z x d W 9 0 O 0 5 B W k l W X G 5 W S k V S T 1 Z O S U t B J n F 1 b 3 Q 7 L C Z x d W 9 0 O 0 9 J Q i Z x d W 9 0 O y w m c X V v d D t B R F J F U 0 E m c X V v d D s s J n F 1 b 3 Q 7 S V p O T 1 M m c X V v d D s s J n F 1 b 3 Q 7 c H J h d m 5 h I G k g x I 1 p b m p l b m n E j W 5 h I G 9 z b m 9 2 Y S 8 g Z m F r d H V y Y V x u L 2 R v a 2 F 6 I G 8 g c 3 Z h a 2 9 q I G 9 i d m V 6 a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Y g K F B h Z 2 U g N C k g K D I p L 0 F 1 d G 9 S Z W 1 v d m V k Q 2 9 s d W 1 u c z E u e 1 J C U i w w f S Z x d W 9 0 O y w m c X V v d D t T Z W N 0 a W 9 u M S 9 U Y W J s Z T A w N i A o U G F n Z S A 0 K S A o M i k v Q X V 0 b 1 J l b W 9 2 Z W R D b 2 x 1 b W 5 z M S 5 7 T k F a S V Z c b l Z K R V J P V k 5 J S 0 E s M X 0 m c X V v d D s s J n F 1 b 3 Q 7 U 2 V j d G l v b j E v V G F i b G U w M D Y g K F B h Z 2 U g N C k g K D I p L 0 F 1 d G 9 S Z W 1 v d m V k Q 2 9 s d W 1 u c z E u e 0 9 J Q i w y f S Z x d W 9 0 O y w m c X V v d D t T Z W N 0 a W 9 u M S 9 U Y W J s Z T A w N i A o U G F n Z S A 0 K S A o M i k v Q X V 0 b 1 J l b W 9 2 Z W R D b 2 x 1 b W 5 z M S 5 7 Q U R S R V N B L D N 9 J n F 1 b 3 Q 7 L C Z x d W 9 0 O 1 N l Y 3 R p b 2 4 x L 1 R h Y m x l M D A 2 I C h Q Y W d l I D Q p I C g y K S 9 B d X R v U m V t b 3 Z l Z E N v b H V t b n M x L n t J W k 5 P U y w 0 f S Z x d W 9 0 O y w m c X V v d D t T Z W N 0 a W 9 u M S 9 U Y W J s Z T A w N i A o U G F n Z S A 0 K S A o M i k v Q X V 0 b 1 J l b W 9 2 Z W R D b 2 x 1 b W 5 z M S 5 7 c H J h d m 5 h I G k g x I 1 p b m p l b m n E j W 5 h I G 9 z b m 9 2 Y S 8 g Z m F r d H V y Y V x u L 2 R v a 2 F 6 I G 8 g c 3 Z h a 2 9 q I G 9 i d m V 6 a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w N i A o U G F n Z S A 0 K S A o M i k v Q X V 0 b 1 J l b W 9 2 Z W R D b 2 x 1 b W 5 z M S 5 7 U k J S L D B 9 J n F 1 b 3 Q 7 L C Z x d W 9 0 O 1 N l Y 3 R p b 2 4 x L 1 R h Y m x l M D A 2 I C h Q Y W d l I D Q p I C g y K S 9 B d X R v U m V t b 3 Z l Z E N v b H V t b n M x L n t O Q V p J V l x u V k p F U k 9 W T k l L Q S w x f S Z x d W 9 0 O y w m c X V v d D t T Z W N 0 a W 9 u M S 9 U Y W J s Z T A w N i A o U G F n Z S A 0 K S A o M i k v Q X V 0 b 1 J l b W 9 2 Z W R D b 2 x 1 b W 5 z M S 5 7 T 0 l C L D J 9 J n F 1 b 3 Q 7 L C Z x d W 9 0 O 1 N l Y 3 R p b 2 4 x L 1 R h Y m x l M D A 2 I C h Q Y W d l I D Q p I C g y K S 9 B d X R v U m V t b 3 Z l Z E N v b H V t b n M x L n t B R F J F U 0 E s M 3 0 m c X V v d D s s J n F 1 b 3 Q 7 U 2 V j d G l v b j E v V G F i b G U w M D Y g K F B h Z 2 U g N C k g K D I p L 0 F 1 d G 9 S Z W 1 v d m V k Q 2 9 s d W 1 u c z E u e 0 l a T k 9 T L D R 9 J n F 1 b 3 Q 7 L C Z x d W 9 0 O 1 N l Y 3 R p b 2 4 x L 1 R h Y m x l M D A 2 I C h Q Y W d l I D Q p I C g y K S 9 B d X R v U m V t b 3 Z l Z E N v b H V t b n M x L n t w c m F 2 b m E g a S D E j W l u a m V u a c S N b m E g b 3 N u b 3 Z h L y B m Y W t 0 d X J h X G 4 v Z G 9 r Y X o g b y B z d m F r b 2 o g b 2 J 2 Z X p p L D V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C d W Z m Z X J O Z X h 0 U m V m c m V z a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1 R h Y m x l M D A 3 J T I w K F B h Z 2 U l M j A 0 K T w v S X R l b V B h d G g + P C 9 J d G V t T G 9 j Y X R p b 2 4 + P F N 0 Y W J s Z U V u d H J p Z X M + P E V u d H J 5 I F R 5 c G U 9 I k F k Z G V k V G 9 E Y X R h T W 9 k Z W w i I F Z h b H V l P S J s M C I g L z 4 8 R W 5 0 c n k g V H l w Z T 0 i T m F t Z V V w Z G F 0 Z W R B Z n R l c k Z p b G w i I F Z h b H V l P S J s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y 0 y N 1 Q x N D o y M z o 0 M y 4 5 O T g 0 N j Q 3 W i I g L z 4 8 R W 5 0 c n k g V H l w Z T 0 i R m l s b E N v b H V t b l R 5 c G V z I i B W Y W x 1 Z T 0 i c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y A o U G F n Z S A 0 K S 9 B d X R v U m V t b 3 Z l Z E N v b H V t b n M x L n t D b 2 x 1 b W 4 x L D B 9 J n F 1 b 3 Q 7 L C Z x d W 9 0 O 1 N l Y 3 R p b 2 4 x L 1 R h Y m x l M D A 3 I C h Q Y W d l I D Q p L 0 F 1 d G 9 S Z W 1 v d m V k Q 2 9 s d W 1 u c z E u e 0 N v b H V t b j I s M X 0 m c X V v d D s s J n F 1 b 3 Q 7 U 2 V j d G l v b j E v V G F i b G U w M D c g K F B h Z 2 U g N C k v Q X V 0 b 1 J l b W 9 2 Z W R D b 2 x 1 b W 5 z M S 5 7 Q 2 9 s d W 1 u M y w y f S Z x d W 9 0 O y w m c X V v d D t T Z W N 0 a W 9 u M S 9 U Y W J s Z T A w N y A o U G F n Z S A 0 K S 9 B d X R v U m V t b 3 Z l Z E N v b H V t b n M x L n t D b 2 x 1 b W 4 0 L D N 9 J n F 1 b 3 Q 7 L C Z x d W 9 0 O 1 N l Y 3 R p b 2 4 x L 1 R h Y m x l M D A 3 I C h Q Y W d l I D Q p L 0 F 1 d G 9 S Z W 1 v d m V k Q 2 9 s d W 1 u c z E u e 0 N v b H V t b j U s N H 0 m c X V v d D s s J n F 1 b 3 Q 7 U 2 V j d G l v b j E v V G F i b G U w M D c g K F B h Z 2 U g N C k v Q X V 0 b 1 J l b W 9 2 Z W R D b 2 x 1 b W 5 z M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w N y A o U G F n Z S A 0 K S 9 B d X R v U m V t b 3 Z l Z E N v b H V t b n M x L n t D b 2 x 1 b W 4 x L D B 9 J n F 1 b 3 Q 7 L C Z x d W 9 0 O 1 N l Y 3 R p b 2 4 x L 1 R h Y m x l M D A 3 I C h Q Y W d l I D Q p L 0 F 1 d G 9 S Z W 1 v d m V k Q 2 9 s d W 1 u c z E u e 0 N v b H V t b j I s M X 0 m c X V v d D s s J n F 1 b 3 Q 7 U 2 V j d G l v b j E v V G F i b G U w M D c g K F B h Z 2 U g N C k v Q X V 0 b 1 J l b W 9 2 Z W R D b 2 x 1 b W 5 z M S 5 7 Q 2 9 s d W 1 u M y w y f S Z x d W 9 0 O y w m c X V v d D t T Z W N 0 a W 9 u M S 9 U Y W J s Z T A w N y A o U G F n Z S A 0 K S 9 B d X R v U m V t b 3 Z l Z E N v b H V t b n M x L n t D b 2 x 1 b W 4 0 L D N 9 J n F 1 b 3 Q 7 L C Z x d W 9 0 O 1 N l Y 3 R p b 2 4 x L 1 R h Y m x l M D A 3 I C h Q Y W d l I D Q p L 0 F 1 d G 9 S Z W 1 v d m V k Q 2 9 s d W 1 u c z E u e 0 N v b H V t b j U s N H 0 m c X V v d D s s J n F 1 b 3 Q 7 U 2 V j d G l v b j E v V G F i b G U w M D c g K F B h Z 2 U g N C k v Q X V 0 b 1 J l b W 9 2 Z W R D b 2 x 1 b W 5 z M S 5 7 Q 2 9 s d W 1 u N i w 1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Q n V m Z m V y T m V 4 d F J l Z n J l c 2 g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U Y W J s Z T A w O C U y M C h Q Y W d l J T I w N S k l M j A o M y k 8 L 0 l 0 Z W 1 Q Y X R o P j w v S X R l b U x v Y 2 F 0 a W 9 u P j x T d G F i b G V F b n R y a W V z P j x F b n R y e S B U e X B l P S J B Z G R l Z F R v R G F 0 Y U 1 v Z G V s I i B W Y W x 1 Z T 0 i b D A i I C 8 + P E V u d H J 5 I F R 5 c G U 9 I k 5 h b W V V c G R h d G V k Q W Z 0 Z X J G a W x s I i B W Y W x 1 Z T 0 i b D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M t M j d U M T Q 6 M j Q 6 M T Q u N j Y z N j k 4 O V o i I C 8 + P E V u d H J 5 I F R 5 c G U 9 I k Z p b G x D b 2 x 1 b W 5 U e X B l c y I g V m F s d W U 9 I n N B d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g g K F B h Z 2 U g N S k g K D M p L 0 F 1 d G 9 S Z W 1 v d m V k Q 2 9 s d W 1 u c z E u e 0 N v b H V t b j E s M H 0 m c X V v d D s s J n F 1 b 3 Q 7 U 2 V j d G l v b j E v V G F i b G U w M D g g K F B h Z 2 U g N S k g K D M p L 0 F 1 d G 9 S Z W 1 v d m V k Q 2 9 s d W 1 u c z E u e 0 N v b H V t b j I s M X 0 m c X V v d D s s J n F 1 b 3 Q 7 U 2 V j d G l v b j E v V G F i b G U w M D g g K F B h Z 2 U g N S k g K D M p L 0 F 1 d G 9 S Z W 1 v d m V k Q 2 9 s d W 1 u c z E u e 0 N v b H V t b j M s M n 0 m c X V v d D s s J n F 1 b 3 Q 7 U 2 V j d G l v b j E v V G F i b G U w M D g g K F B h Z 2 U g N S k g K D M p L 0 F 1 d G 9 S Z W 1 v d m V k Q 2 9 s d W 1 u c z E u e 0 N v b H V t b j Q s M 3 0 m c X V v d D s s J n F 1 b 3 Q 7 U 2 V j d G l v b j E v V G F i b G U w M D g g K F B h Z 2 U g N S k g K D M p L 0 F 1 d G 9 S Z W 1 v d m V k Q 2 9 s d W 1 u c z E u e 0 N v b H V t b j U s N H 0 m c X V v d D s s J n F 1 b 3 Q 7 U 2 V j d G l v b j E v V G F i b G U w M D g g K F B h Z 2 U g N S k g K D M p L 0 F 1 d G 9 S Z W 1 v d m V k Q 2 9 s d W 1 u c z E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M D g g K F B h Z 2 U g N S k g K D M p L 0 F 1 d G 9 S Z W 1 v d m V k Q 2 9 s d W 1 u c z E u e 0 N v b H V t b j E s M H 0 m c X V v d D s s J n F 1 b 3 Q 7 U 2 V j d G l v b j E v V G F i b G U w M D g g K F B h Z 2 U g N S k g K D M p L 0 F 1 d G 9 S Z W 1 v d m V k Q 2 9 s d W 1 u c z E u e 0 N v b H V t b j I s M X 0 m c X V v d D s s J n F 1 b 3 Q 7 U 2 V j d G l v b j E v V G F i b G U w M D g g K F B h Z 2 U g N S k g K D M p L 0 F 1 d G 9 S Z W 1 v d m V k Q 2 9 s d W 1 u c z E u e 0 N v b H V t b j M s M n 0 m c X V v d D s s J n F 1 b 3 Q 7 U 2 V j d G l v b j E v V G F i b G U w M D g g K F B h Z 2 U g N S k g K D M p L 0 F 1 d G 9 S Z W 1 v d m V k Q 2 9 s d W 1 u c z E u e 0 N v b H V t b j Q s M 3 0 m c X V v d D s s J n F 1 b 3 Q 7 U 2 V j d G l v b j E v V G F i b G U w M D g g K F B h Z 2 U g N S k g K D M p L 0 F 1 d G 9 S Z W 1 v d m V k Q 2 9 s d W 1 u c z E u e 0 N v b H V t b j U s N H 0 m c X V v d D s s J n F 1 b 3 Q 7 U 2 V j d G l v b j E v V G F i b G U w M D g g K F B h Z 2 U g N S k g K D M p L 0 F 1 d G 9 S Z W 1 v d m V k Q 2 9 s d W 1 u c z E u e 0 N v b H V t b j Y s N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J 1 Z m Z l c k 5 l e H R S Z W Z y Z X N o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V G F i b G U w M D k l M j A o U G F n Z S U y M D U p J T I w K D M p P C 9 J d G V t U G F 0 a D 4 8 L 0 l 0 Z W 1 M b 2 N h d G l v b j 4 8 U 3 R h Y m x l R W 5 0 c m l l c z 4 8 R W 5 0 c n k g V H l w Z T 0 i Q W R k Z W R U b 0 R h d G F N b 2 R l b C I g V m F s d W U 9 I m w w I i A v P j x F b n R y e S B U e X B l P S J O Y W 1 l V X B k Y X R l Z E F m d G V y R m l s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z L T I 3 V D E 0 O j I 0 O j Q 2 L j A x O D U w M z N a I i A v P j x F b n R y e S B U e X B l P S J G a W x s Q 2 9 s d W 1 u V H l w Z X M i I F Z h b H V l P S J z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U p I C g z K S 9 B d X R v U m V t b 3 Z l Z E N v b H V t b n M x L n t D b 2 x 1 b W 4 x L D B 9 J n F 1 b 3 Q 7 L C Z x d W 9 0 O 1 N l Y 3 R p b 2 4 x L 1 R h Y m x l M D A 5 I C h Q Y W d l I D U p I C g z K S 9 B d X R v U m V t b 3 Z l Z E N v b H V t b n M x L n t D b 2 x 1 b W 4 y L D F 9 J n F 1 b 3 Q 7 L C Z x d W 9 0 O 1 N l Y 3 R p b 2 4 x L 1 R h Y m x l M D A 5 I C h Q Y W d l I D U p I C g z K S 9 B d X R v U m V t b 3 Z l Z E N v b H V t b n M x L n t D b 2 x 1 b W 4 z L D J 9 J n F 1 b 3 Q 7 L C Z x d W 9 0 O 1 N l Y 3 R p b 2 4 x L 1 R h Y m x l M D A 5 I C h Q Y W d l I D U p I C g z K S 9 B d X R v U m V t b 3 Z l Z E N v b H V t b n M x L n t D b 2 x 1 b W 4 0 L D N 9 J n F 1 b 3 Q 7 L C Z x d W 9 0 O 1 N l Y 3 R p b 2 4 x L 1 R h Y m x l M D A 5 I C h Q Y W d l I D U p I C g z K S 9 B d X R v U m V t b 3 Z l Z E N v b H V t b n M x L n t D b 2 x 1 b W 4 1 L D R 9 J n F 1 b 3 Q 7 L C Z x d W 9 0 O 1 N l Y 3 R p b 2 4 x L 1 R h Y m x l M D A 5 I C h Q Y W d l I D U p I C g z K S 9 B d X R v U m V t b 3 Z l Z E N v b H V t b n M x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A 5 I C h Q Y W d l I D U p I C g z K S 9 B d X R v U m V t b 3 Z l Z E N v b H V t b n M x L n t D b 2 x 1 b W 4 x L D B 9 J n F 1 b 3 Q 7 L C Z x d W 9 0 O 1 N l Y 3 R p b 2 4 x L 1 R h Y m x l M D A 5 I C h Q Y W d l I D U p I C g z K S 9 B d X R v U m V t b 3 Z l Z E N v b H V t b n M x L n t D b 2 x 1 b W 4 y L D F 9 J n F 1 b 3 Q 7 L C Z x d W 9 0 O 1 N l Y 3 R p b 2 4 x L 1 R h Y m x l M D A 5 I C h Q Y W d l I D U p I C g z K S 9 B d X R v U m V t b 3 Z l Z E N v b H V t b n M x L n t D b 2 x 1 b W 4 z L D J 9 J n F 1 b 3 Q 7 L C Z x d W 9 0 O 1 N l Y 3 R p b 2 4 x L 1 R h Y m x l M D A 5 I C h Q Y W d l I D U p I C g z K S 9 B d X R v U m V t b 3 Z l Z E N v b H V t b n M x L n t D b 2 x 1 b W 4 0 L D N 9 J n F 1 b 3 Q 7 L C Z x d W 9 0 O 1 N l Y 3 R p b 2 4 x L 1 R h Y m x l M D A 5 I C h Q Y W d l I D U p I C g z K S 9 B d X R v U m V t b 3 Z l Z E N v b H V t b n M x L n t D b 2 x 1 b W 4 1 L D R 9 J n F 1 b 3 Q 7 L C Z x d W 9 0 O 1 N l Y 3 R p b 2 4 x L 1 R h Y m x l M D A 5 I C h Q Y W d l I D U p I C g z K S 9 B d X R v U m V t b 3 Z l Z E N v b H V t b n M x L n t D b 2 x 1 b W 4 2 L D V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C d W Z m Z X J O Z X h 0 U m V m c m V z a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2 K S U y M C g z K T w v S X R l b V B h d G g + P C 9 J d G V t T G 9 j Y X R p b 2 4 + P F N 0 Y W J s Z U V u d H J p Z X M + P E V u d H J 5 I F R 5 c G U 9 I k F k Z G V k V G 9 E Y X R h T W 9 k Z W w i I F Z h b H V l P S J s M C I g L z 4 8 R W 5 0 c n k g V H l w Z T 0 i T m F t Z V V w Z G F 0 Z W R B Z n R l c k Z p b G w i I F Z h b H V l P S J s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y 0 y N 1 Q x N D o y N T o x M C 4 x M z g 0 O D E y W i I g L z 4 8 R W 5 0 c n k g V H l w Z T 0 i R m l s b E N v b H V t b l R 5 c G V z I i B W Y W x 1 Z T 0 i c 0 F 3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2 K S A o M y k v Q X V 0 b 1 J l b W 9 2 Z W R D b 2 x 1 b W 5 z M S 5 7 Q 2 9 s d W 1 u M S w w f S Z x d W 9 0 O y w m c X V v d D t T Z W N 0 a W 9 u M S 9 U Y W J s Z T A x M C A o U G F n Z S A 2 K S A o M y k v Q X V 0 b 1 J l b W 9 2 Z W R D b 2 x 1 b W 5 z M S 5 7 Q 2 9 s d W 1 u M i w x f S Z x d W 9 0 O y w m c X V v d D t T Z W N 0 a W 9 u M S 9 U Y W J s Z T A x M C A o U G F n Z S A 2 K S A o M y k v Q X V 0 b 1 J l b W 9 2 Z W R D b 2 x 1 b W 5 z M S 5 7 Q 2 9 s d W 1 u M y w y f S Z x d W 9 0 O y w m c X V v d D t T Z W N 0 a W 9 u M S 9 U Y W J s Z T A x M C A o U G F n Z S A 2 K S A o M y k v Q X V 0 b 1 J l b W 9 2 Z W R D b 2 x 1 b W 5 z M S 5 7 Q 2 9 s d W 1 u N C w z f S Z x d W 9 0 O y w m c X V v d D t T Z W N 0 a W 9 u M S 9 U Y W J s Z T A x M C A o U G F n Z S A 2 K S A o M y k v Q X V 0 b 1 J l b W 9 2 Z W R D b 2 x 1 b W 5 z M S 5 7 Q 2 9 s d W 1 u N S w 0 f S Z x d W 9 0 O y w m c X V v d D t T Z W N 0 a W 9 u M S 9 U Y W J s Z T A x M C A o U G F n Z S A 2 K S A o M y k v Q X V 0 b 1 J l b W 9 2 Z W R D b 2 x 1 b W 5 z M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x M C A o U G F n Z S A 2 K S A o M y k v Q X V 0 b 1 J l b W 9 2 Z W R D b 2 x 1 b W 5 z M S 5 7 Q 2 9 s d W 1 u M S w w f S Z x d W 9 0 O y w m c X V v d D t T Z W N 0 a W 9 u M S 9 U Y W J s Z T A x M C A o U G F n Z S A 2 K S A o M y k v Q X V 0 b 1 J l b W 9 2 Z W R D b 2 x 1 b W 5 z M S 5 7 Q 2 9 s d W 1 u M i w x f S Z x d W 9 0 O y w m c X V v d D t T Z W N 0 a W 9 u M S 9 U Y W J s Z T A x M C A o U G F n Z S A 2 K S A o M y k v Q X V 0 b 1 J l b W 9 2 Z W R D b 2 x 1 b W 5 z M S 5 7 Q 2 9 s d W 1 u M y w y f S Z x d W 9 0 O y w m c X V v d D t T Z W N 0 a W 9 u M S 9 U Y W J s Z T A x M C A o U G F n Z S A 2 K S A o M y k v Q X V 0 b 1 J l b W 9 2 Z W R D b 2 x 1 b W 5 z M S 5 7 Q 2 9 s d W 1 u N C w z f S Z x d W 9 0 O y w m c X V v d D t T Z W N 0 a W 9 u M S 9 U Y W J s Z T A x M C A o U G F n Z S A 2 K S A o M y k v Q X V 0 b 1 J l b W 9 2 Z W R D b 2 x 1 b W 5 z M S 5 7 Q 2 9 s d W 1 u N S w 0 f S Z x d W 9 0 O y w m c X V v d D t T Z W N 0 a W 9 u M S 9 U Y W J s Z T A x M C A o U G F n Z S A 2 K S A o M y k v Q X V 0 b 1 J l b W 9 2 Z W R D b 2 x 1 b W 5 z M S 5 7 Q 2 9 s d W 1 u N i w 1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Q n V m Z m V y T m V 4 d F J l Z n J l c 2 g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U Y W J s Z T A x M y U y M C h Q Y W d l J T I w N y k 8 L 0 l 0 Z W 1 Q Y X R o P j w v S X R l b U x v Y 2 F 0 a W 9 u P j x T d G F i b G V F b n R y a W V z P j x F b n R y e S B U e X B l P S J B Z G R l Z F R v R G F 0 Y U 1 v Z G V s I i B W Y W x 1 Z T 0 i b D A i I C 8 + P E V u d H J 5 I F R 5 c G U 9 I k 5 h b W V V c G R h d G V k Q W Z 0 Z X J G a W x s I i B W Y W x 1 Z T 0 i b D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M t M j d U M T Q 6 M j Y 6 M D c u N D U x N D M w N 1 o i I C 8 + P E V u d H J 5 I F R 5 c G U 9 I k Z p b G x D b 2 x 1 b W 5 U e X B l c y I g V m F s d W U 9 I n N B d 1 l H Q m d Z R y I g L z 4 8 R W 5 0 c n k g V H l w Z T 0 i R m l s b E N v b H V t b k 5 h b W V z I i B W Y W x 1 Z T 0 i c 1 s m c X V v d D t S Q l I m c X V v d D s s J n F 1 b 3 Q 7 T k F a S V Y g V k p F U k 9 W T k l L Q S Z x d W 9 0 O y w m c X V v d D t P S U I m c X V v d D s s J n F 1 b 3 Q 7 Q U R S R V N B J n F 1 b 3 Q 7 L C Z x d W 9 0 O 0 l a T k 9 T J n F 1 b 3 Q 7 L C Z x d W 9 0 O 3 B y Y X Z u Y S B p I M S N a W 5 q Z W 5 p x I 1 u Y V x u b 3 N u b 3 Z h L y B m Y W t 0 d X J h I C 9 k b 2 t h e l x u b y B z d m F r b 2 o g b 2 J 2 Z X p p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y A o U G F n Z S A 3 K S 9 B d X R v U m V t b 3 Z l Z E N v b H V t b n M x L n t S Q l I s M H 0 m c X V v d D s s J n F 1 b 3 Q 7 U 2 V j d G l v b j E v V G F i b G U w M T M g K F B h Z 2 U g N y k v Q X V 0 b 1 J l b W 9 2 Z W R D b 2 x 1 b W 5 z M S 5 7 T k F a S V Y g V k p F U k 9 W T k l L Q S w x f S Z x d W 9 0 O y w m c X V v d D t T Z W N 0 a W 9 u M S 9 U Y W J s Z T A x M y A o U G F n Z S A 3 K S 9 B d X R v U m V t b 3 Z l Z E N v b H V t b n M x L n t P S U I s M n 0 m c X V v d D s s J n F 1 b 3 Q 7 U 2 V j d G l v b j E v V G F i b G U w M T M g K F B h Z 2 U g N y k v Q X V 0 b 1 J l b W 9 2 Z W R D b 2 x 1 b W 5 z M S 5 7 Q U R S R V N B L D N 9 J n F 1 b 3 Q 7 L C Z x d W 9 0 O 1 N l Y 3 R p b 2 4 x L 1 R h Y m x l M D E z I C h Q Y W d l I D c p L 0 F 1 d G 9 S Z W 1 v d m V k Q 2 9 s d W 1 u c z E u e 0 l a T k 9 T L D R 9 J n F 1 b 3 Q 7 L C Z x d W 9 0 O 1 N l Y 3 R p b 2 4 x L 1 R h Y m x l M D E z I C h Q Y W d l I D c p L 0 F 1 d G 9 S Z W 1 v d m V k Q 2 9 s d W 1 u c z E u e 3 B y Y X Z u Y S B p I M S N a W 5 q Z W 5 p x I 1 u Y V x u b 3 N u b 3 Z h L y B m Y W t 0 d X J h I C 9 k b 2 t h e l x u b y B z d m F r b 2 o g b 2 J 2 Z X p p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E z I C h Q Y W d l I D c p L 0 F 1 d G 9 S Z W 1 v d m V k Q 2 9 s d W 1 u c z E u e 1 J C U i w w f S Z x d W 9 0 O y w m c X V v d D t T Z W N 0 a W 9 u M S 9 U Y W J s Z T A x M y A o U G F n Z S A 3 K S 9 B d X R v U m V t b 3 Z l Z E N v b H V t b n M x L n t O Q V p J V i B W S k V S T 1 Z O S U t B L D F 9 J n F 1 b 3 Q 7 L C Z x d W 9 0 O 1 N l Y 3 R p b 2 4 x L 1 R h Y m x l M D E z I C h Q Y W d l I D c p L 0 F 1 d G 9 S Z W 1 v d m V k Q 2 9 s d W 1 u c z E u e 0 9 J Q i w y f S Z x d W 9 0 O y w m c X V v d D t T Z W N 0 a W 9 u M S 9 U Y W J s Z T A x M y A o U G F n Z S A 3 K S 9 B d X R v U m V t b 3 Z l Z E N v b H V t b n M x L n t B R F J F U 0 E s M 3 0 m c X V v d D s s J n F 1 b 3 Q 7 U 2 V j d G l v b j E v V G F i b G U w M T M g K F B h Z 2 U g N y k v Q X V 0 b 1 J l b W 9 2 Z W R D b 2 x 1 b W 5 z M S 5 7 S V p O T 1 M s N H 0 m c X V v d D s s J n F 1 b 3 Q 7 U 2 V j d G l v b j E v V G F i b G U w M T M g K F B h Z 2 U g N y k v Q X V 0 b 1 J l b W 9 2 Z W R D b 2 x 1 b W 5 z M S 5 7 c H J h d m 5 h I G k g x I 1 p b m p l b m n E j W 5 h X G 5 v c 2 5 v d m E v I G Z h a 3 R 1 c m E g L 2 R v a 2 F 6 X G 5 v I H N 2 Y W t v a i B v Y n Z l e m k s N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J 1 Z m Z l c k 5 l e H R S Z W Z y Z X N o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V G F i b G U w M D g l M j A o U G F n Z S U y M D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0 K S 9 U Y W J s Z T A w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0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L 1 R h Y m x l M D A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9 U Y W J s Z T A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N y k v V G F i b G U w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v V G F i b G U w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Q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4 J T I w K F B h Z 2 U l M j A x N S k v V G F i b G U w M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k l M j A o U G F n Z S U y M D E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S U y M C h Q Y W d l J T I w M T Y p L 1 R h Y m x l M D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k l M j A o U G F n Z S U y M D E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A l M j A o U G F n Z S U y M D E 3 K S 9 U Y W J s Z T A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T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x O C k v V G F i b G U w M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T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E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i U y M C h Q Y W d l J T I w M T k p L 1 R h Y m x l M D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E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w K S 9 U Y W J s Z T A y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S k v V G F i b G U w M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I p L 1 R h Y m x l M D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z K S 9 U Y W J s Z T A y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3 J T I w K F B h Z 2 U l M j A y N C k v V G F i b G U w M j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g l M j A o U G F n Z S U y M D I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C U y M C h Q Y W d l J T I w M j U p L 1 R h Y m x l M D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g l M j A o U G F n Z S U y M D I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I 2 K S 9 U Y W J s Z T A y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w J T I w K F B h Z 2 U l M j A y N y k v V G F i b G U w M z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E l M j A o U G F n Z S U y M D I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g p L 1 R h Y m x l M D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E l M j A o U G F n Z S U y M D I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4 K S 9 U Y W J s Z T A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O C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L T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L T I p L 1 R h Y m x l M D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t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t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Y p L 1 R h Y m x l M D A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Y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y k v V G F i b G U w M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g p L 1 R h Y m x l M D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I l M j A o U G F n Z S U y M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y J T I w K F B h Z 2 U l M j A 5 K S 9 U Y W J s Z T A x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y J T I w K F B h Z 2 U l M j A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M l M j A o U G F n Z S U y M D E w K S 9 U Y W J s Z T A x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C U y M C h Q Y W d l J T I w M T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0 J T I w K F B h Z 2 U l M j A x M S k v V G F i b G U w M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C U y M C h Q Y W d l J T I w M T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I p L 1 R h Y m x l M D E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0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C k l M j A o M i k v V G F i b G U w M D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C k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Q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1 K S U y M C g y K S 9 U Y W J s Z T A w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1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i k l M j A o M i k v V G F i b G U w M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i k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Y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0 K S 9 U Y W J s Z T A w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0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i U y M C h Q Y W d l J T I w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y U y M C h Q Y W d l J T I w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U p L 1 R h Y m x l M D A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3 J T I w K F B h Z 2 U l M j A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S k v V G F i b G U w M D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S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Y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2 K S U y M C g y K S 9 U Y W J s Z T A w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2 K S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i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S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U p J T I w K D I p L 1 R h Y m x l M D A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U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1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2 K S U y M C g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i k l M j A o M y k v V G F i b G U w M D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i k l M j A o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y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c p J T I w K D I p L 1 R h Y m x l M D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c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g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4 K S U y M C g y K S 9 U Y W J s Z T A x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4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y J T I w K F B h Z 2 U l M j A 5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O S k l M j A o M i k v V G F i b G U w M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O S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A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M C k l M j A o M i k v V G F i b G U w M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A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Q l M j A o U G F n Z S U y M D E x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C U y M C h Q Y W d l J T I w M T E p J T I w K D I p L 1 R h Y m x l M D E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Q l M j A o U G F n Z S U y M D E x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1 J T I w K F B h Z 2 U l M j A x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x K S 9 U Y W J s Z T A x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1 J T I w K F B h Z 2 U l M j A x M S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0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i U y M C h Q Y W d l J T I w N C k l M j A o M i k v V G F i b G U w M D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i U y M C h Q Y W d l J T I w N C k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Q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3 J T I w K F B h Z 2 U l M j A 0 K S 9 U Y W J s Z T A w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3 J T I w K F B h Z 2 U l M j A 0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1 K S U y M C g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S k l M j A o M y k v V G F i b G U w M D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S k l M j A o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S k l M j A o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J T I w K D M p L 1 R h Y m x l M D A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J T I w K D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Y p J T I w K D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U y M C g z K S 9 U Y W J s Z T A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U y M C g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N y k v V G F i b G U w M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N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M l M j A o U G F n Z S U y M D c p L 0 N o Y W 5 n Z W Q l M j B U e X B l P C 9 J d G V t U G F 0 a D 4 8 L 0 l 0 Z W 1 M b 2 N h d G l v b j 4 8 U 3 R h Y m x l R W 5 0 c m l l c y A v P j w v S X R l b T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B Q U F B Q T 0 9 I i A v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M D A 2 J T I w K F B h Z 2 U l M j A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Q t M T B U M T I 6 M D I 6 N T U u M j g w N j k w N l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E g T 1 N O T 1 Z B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2 I C h Q Y W d l I D U p L 0 F 1 d G 9 S Z W 1 v d m V k Q 2 9 s d W 1 u c z E u e 1 J C L D B 9 J n F 1 b 3 Q 7 L C Z x d W 9 0 O 1 N l Y 3 R p b 2 4 x L 1 R h Y m x l M D A 2 I C h Q Y W d l I D U p L 0 F 1 d G 9 S Z W 1 v d m V k Q 2 9 s d W 1 u c z E u e 0 9 J Q i w x f S Z x d W 9 0 O y w m c X V v d D t T Z W N 0 a W 9 u M S 9 U Y W J s Z T A w N i A o U G F n Z S A 1 K S 9 B d X R v U m V t b 3 Z l Z E N v b H V t b n M x L n t O Q V p J V l x u V k p F U k 9 W T k l L Q S w y f S Z x d W 9 0 O y w m c X V v d D t T Z W N 0 a W 9 u M S 9 U Y W J s Z T A w N i A o U G F n Z S A 1 K S 9 B d X R v U m V t b 3 Z l Z E N v b H V t b n M x L n t B R F J F U 0 F c b l Z K R V J P V k 5 J S 0 E s M 3 0 m c X V v d D s s J n F 1 b 3 Q 7 U 2 V j d G l v b j E v V G F i b G U w M D Y g K F B h Z 2 U g N S k v Q X V 0 b 1 J l b W 9 2 Z W R D b 2 x 1 b W 5 z M S 5 7 S V p O T 1 N c b k 9 C V k V a R V x u K E V V U i k s N H 0 m c X V v d D s s J n F 1 b 3 Q 7 U 2 V j d G l v b j E v V G F i b G U w M D Y g K F B h Z 2 U g N S k v Q X V 0 b 1 J l b W 9 2 Z W R D b 2 x 1 b W 5 z M S 5 7 V U R J T y w 1 f S Z x d W 9 0 O y w m c X V v d D t T Z W N 0 a W 9 u M S 9 U Y W J s Z T A w N i A o U G F n Z S A 1 K S 9 B d X R v U m V t b 3 Z l Z E N v b H V t b n M x L n t Q U k F W T k E g T 1 N O T 1 Z B L D Z 9 J n F 1 b 3 Q 7 L C Z x d W 9 0 O 1 N l Y 3 R p b 2 4 x L 1 R h Y m x l M D A 2 I C h Q Y W d l I D U p L 0 F 1 d G 9 S Z W 1 v d m V k Q 2 9 s d W 1 u c z E u e 0 R B V F V N X G 5 E T 1 N Q S U p F x I Z B L D d 9 J n F 1 b 3 Q 7 L C Z x d W 9 0 O 1 N l Y 3 R p b 2 4 x L 1 R h Y m x l M D A 2 I C h Q Y W d l I D U p L 0 F 1 d G 9 S Z W 1 v d m V k Q 2 9 s d W 1 u c z E u e 1 Z J U 0 l O Q V x u S 0 F N Q V R O R V x u U 1 R P U E U s O H 0 m c X V v d D s s J n F 1 b 3 Q 7 U 2 V j d G l v b j E v V G F i b G U w M D Y g K F B h Z 2 U g N S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N i A o U G F n Z S A 1 K S 9 B d X R v U m V t b 3 Z l Z E N v b H V t b n M x L n t S Q i w w f S Z x d W 9 0 O y w m c X V v d D t T Z W N 0 a W 9 u M S 9 U Y W J s Z T A w N i A o U G F n Z S A 1 K S 9 B d X R v U m V t b 3 Z l Z E N v b H V t b n M x L n t P S U I s M X 0 m c X V v d D s s J n F 1 b 3 Q 7 U 2 V j d G l v b j E v V G F i b G U w M D Y g K F B h Z 2 U g N S k v Q X V 0 b 1 J l b W 9 2 Z W R D b 2 x 1 b W 5 z M S 5 7 T k F a S V Z c b l Z K R V J P V k 5 J S 0 E s M n 0 m c X V v d D s s J n F 1 b 3 Q 7 U 2 V j d G l v b j E v V G F i b G U w M D Y g K F B h Z 2 U g N S k v Q X V 0 b 1 J l b W 9 2 Z W R D b 2 x 1 b W 5 z M S 5 7 Q U R S R V N B X G 5 W S k V S T 1 Z O S U t B L D N 9 J n F 1 b 3 Q 7 L C Z x d W 9 0 O 1 N l Y 3 R p b 2 4 x L 1 R h Y m x l M D A 2 I C h Q Y W d l I D U p L 0 F 1 d G 9 S Z W 1 v d m V k Q 2 9 s d W 1 u c z E u e 0 l a T k 9 T X G 5 P Q l Z F W k V c b i h F V V I p L D R 9 J n F 1 b 3 Q 7 L C Z x d W 9 0 O 1 N l Y 3 R p b 2 4 x L 1 R h Y m x l M D A 2 I C h Q Y W d l I D U p L 0 F 1 d G 9 S Z W 1 v d m V k Q 2 9 s d W 1 u c z E u e 1 V E S U 8 s N X 0 m c X V v d D s s J n F 1 b 3 Q 7 U 2 V j d G l v b j E v V G F i b G U w M D Y g K F B h Z 2 U g N S k v Q X V 0 b 1 J l b W 9 2 Z W R D b 2 x 1 b W 5 z M S 5 7 U F J B V k 5 B I E 9 T T k 9 W Q S w 2 f S Z x d W 9 0 O y w m c X V v d D t T Z W N 0 a W 9 u M S 9 U Y W J s Z T A w N i A o U G F n Z S A 1 K S 9 B d X R v U m V t b 3 Z l Z E N v b H V t b n M x L n t E Q V R V T V x u R E 9 T U E l K R c S G Q S w 3 f S Z x d W 9 0 O y w m c X V v d D t T Z W N 0 a W 9 u M S 9 U Y W J s Z T A w N i A o U G F n Z S A 1 K S 9 B d X R v U m V t b 3 Z l Z E N v b H V t b n M x L n t W S V N J T k F c b k t B T U F U T k V c b l N U T 1 B F L D h 9 J n F 1 b 3 Q 7 L C Z x d W 9 0 O 1 N l Y 3 R p b 2 4 x L 1 R h Y m x l M D A 2 I C h Q Y W d l I D U p L 0 F 1 d G 9 S Z W 1 v d m V k Q 2 9 s d W 1 u c z E u e 1 Z S U 1 R B X G 5 L Q U 1 B V E 5 F X G 5 T V E 9 Q R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Y l M j A o U G F n Z S U y M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1 K S 9 U Y W J s Z T A w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1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i U y M C h Q Y W d l J T I w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y U y M C h Q Y W d l J T I w N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C 0 x M F Q x M j o w M z o y M C 4 4 O D A y N j M w W i I g L z 4 8 R W 5 0 c n k g V H l w Z T 0 i R m l s b E N v b H V t b l R 5 c G V z I i B W Y W x 1 Z T 0 i c 0 F 3 W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c g K F B h Z 2 U g N i k v Q X V 0 b 1 J l b W 9 2 Z W R D b 2 x 1 b W 5 z M S 5 7 Q 2 9 s d W 1 u M S w w f S Z x d W 9 0 O y w m c X V v d D t T Z W N 0 a W 9 u M S 9 U Y W J s Z T A w N y A o U G F n Z S A 2 K S 9 B d X R v U m V t b 3 Z l Z E N v b H V t b n M x L n t D b 2 x 1 b W 4 y L D F 9 J n F 1 b 3 Q 7 L C Z x d W 9 0 O 1 N l Y 3 R p b 2 4 x L 1 R h Y m x l M D A 3 I C h Q Y W d l I D Y p L 0 F 1 d G 9 S Z W 1 v d m V k Q 2 9 s d W 1 u c z E u e 0 N v b H V t b j M s M n 0 m c X V v d D s s J n F 1 b 3 Q 7 U 2 V j d G l v b j E v V G F i b G U w M D c g K F B h Z 2 U g N i k v Q X V 0 b 1 J l b W 9 2 Z W R D b 2 x 1 b W 5 z M S 5 7 Q 2 9 s d W 1 u N C w z f S Z x d W 9 0 O y w m c X V v d D t T Z W N 0 a W 9 u M S 9 U Y W J s Z T A w N y A o U G F n Z S A 2 K S 9 B d X R v U m V t b 3 Z l Z E N v b H V t b n M x L n t D b 2 x 1 b W 4 1 L D R 9 J n F 1 b 3 Q 7 L C Z x d W 9 0 O 1 N l Y 3 R p b 2 4 x L 1 R h Y m x l M D A 3 I C h Q Y W d l I D Y p L 0 F 1 d G 9 S Z W 1 v d m V k Q 2 9 s d W 1 u c z E u e 0 N v b H V t b j Y s N X 0 m c X V v d D s s J n F 1 b 3 Q 7 U 2 V j d G l v b j E v V G F i b G U w M D c g K F B h Z 2 U g N i k v Q X V 0 b 1 J l b W 9 2 Z W R D b 2 x 1 b W 5 z M S 5 7 Q 2 9 s d W 1 u N y w 2 f S Z x d W 9 0 O y w m c X V v d D t T Z W N 0 a W 9 u M S 9 U Y W J s Z T A w N y A o U G F n Z S A 2 K S 9 B d X R v U m V t b 3 Z l Z E N v b H V t b n M x L n t D b 2 x 1 b W 4 4 L D d 9 J n F 1 b 3 Q 7 L C Z x d W 9 0 O 1 N l Y 3 R p b 2 4 x L 1 R h Y m x l M D A 3 I C h Q Y W d l I D Y p L 0 F 1 d G 9 S Z W 1 v d m V k Q 2 9 s d W 1 u c z E u e 0 N v b H V t b j k s O H 0 m c X V v d D s s J n F 1 b 3 Q 7 U 2 V j d G l v b j E v V G F i b G U w M D c g K F B h Z 2 U g N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3 I C h Q Y W d l I D Y p L 0 F 1 d G 9 S Z W 1 v d m V k Q 2 9 s d W 1 u c z E u e 0 N v b H V t b j E s M H 0 m c X V v d D s s J n F 1 b 3 Q 7 U 2 V j d G l v b j E v V G F i b G U w M D c g K F B h Z 2 U g N i k v Q X V 0 b 1 J l b W 9 2 Z W R D b 2 x 1 b W 5 z M S 5 7 Q 2 9 s d W 1 u M i w x f S Z x d W 9 0 O y w m c X V v d D t T Z W N 0 a W 9 u M S 9 U Y W J s Z T A w N y A o U G F n Z S A 2 K S 9 B d X R v U m V t b 3 Z l Z E N v b H V t b n M x L n t D b 2 x 1 b W 4 z L D J 9 J n F 1 b 3 Q 7 L C Z x d W 9 0 O 1 N l Y 3 R p b 2 4 x L 1 R h Y m x l M D A 3 I C h Q Y W d l I D Y p L 0 F 1 d G 9 S Z W 1 v d m V k Q 2 9 s d W 1 u c z E u e 0 N v b H V t b j Q s M 3 0 m c X V v d D s s J n F 1 b 3 Q 7 U 2 V j d G l v b j E v V G F i b G U w M D c g K F B h Z 2 U g N i k v Q X V 0 b 1 J l b W 9 2 Z W R D b 2 x 1 b W 5 z M S 5 7 Q 2 9 s d W 1 u N S w 0 f S Z x d W 9 0 O y w m c X V v d D t T Z W N 0 a W 9 u M S 9 U Y W J s Z T A w N y A o U G F n Z S A 2 K S 9 B d X R v U m V t b 3 Z l Z E N v b H V t b n M x L n t D b 2 x 1 b W 4 2 L D V 9 J n F 1 b 3 Q 7 L C Z x d W 9 0 O 1 N l Y 3 R p b 2 4 x L 1 R h Y m x l M D A 3 I C h Q Y W d l I D Y p L 0 F 1 d G 9 S Z W 1 v d m V k Q 2 9 s d W 1 u c z E u e 0 N v b H V t b j c s N n 0 m c X V v d D s s J n F 1 b 3 Q 7 U 2 V j d G l v b j E v V G F i b G U w M D c g K F B h Z 2 U g N i k v Q X V 0 b 1 J l b W 9 2 Z W R D b 2 x 1 b W 5 z M S 5 7 Q 2 9 s d W 1 u O C w 3 f S Z x d W 9 0 O y w m c X V v d D t T Z W N 0 a W 9 u M S 9 U Y W J s Z T A w N y A o U G F n Z S A 2 K S 9 B d X R v U m V t b 3 Z l Z E N v b H V t b n M x L n t D b 2 x 1 b W 4 5 L D h 9 J n F 1 b 3 Q 7 L C Z x d W 9 0 O 1 N l Y 3 R p b 2 4 x L 1 R h Y m x l M D A 3 I C h Q Y W d l I D Y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N y U y M C h Q Y W d l J T I w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Y p L 1 R h Y m x l M D A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c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Q t M T B U M T I 6 M D M 6 N T U u O D Q w M T I 1 M V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4 I C h Q Y W d l I D c p L 0 F 1 d G 9 S Z W 1 v d m V k Q 2 9 s d W 1 u c z E u e 0 N v b H V t b j E s M H 0 m c X V v d D s s J n F 1 b 3 Q 7 U 2 V j d G l v b j E v V G F i b G U w M D g g K F B h Z 2 U g N y k v Q X V 0 b 1 J l b W 9 2 Z W R D b 2 x 1 b W 5 z M S 5 7 Q 2 9 s d W 1 u M i w x f S Z x d W 9 0 O y w m c X V v d D t T Z W N 0 a W 9 u M S 9 U Y W J s Z T A w O C A o U G F n Z S A 3 K S 9 B d X R v U m V t b 3 Z l Z E N v b H V t b n M x L n t D b 2 x 1 b W 4 z L D J 9 J n F 1 b 3 Q 7 L C Z x d W 9 0 O 1 N l Y 3 R p b 2 4 x L 1 R h Y m x l M D A 4 I C h Q Y W d l I D c p L 0 F 1 d G 9 S Z W 1 v d m V k Q 2 9 s d W 1 u c z E u e 0 N v b H V t b j Q s M 3 0 m c X V v d D s s J n F 1 b 3 Q 7 U 2 V j d G l v b j E v V G F i b G U w M D g g K F B h Z 2 U g N y k v Q X V 0 b 1 J l b W 9 2 Z W R D b 2 x 1 b W 5 z M S 5 7 Q 2 9 s d W 1 u N S w 0 f S Z x d W 9 0 O y w m c X V v d D t T Z W N 0 a W 9 u M S 9 U Y W J s Z T A w O C A o U G F n Z S A 3 K S 9 B d X R v U m V t b 3 Z l Z E N v b H V t b n M x L n t D b 2 x 1 b W 4 2 L D V 9 J n F 1 b 3 Q 7 L C Z x d W 9 0 O 1 N l Y 3 R p b 2 4 x L 1 R h Y m x l M D A 4 I C h Q Y W d l I D c p L 0 F 1 d G 9 S Z W 1 v d m V k Q 2 9 s d W 1 u c z E u e 0 N v b H V t b j c s N n 0 m c X V v d D s s J n F 1 b 3 Q 7 U 2 V j d G l v b j E v V G F i b G U w M D g g K F B h Z 2 U g N y k v Q X V 0 b 1 J l b W 9 2 Z W R D b 2 x 1 b W 5 z M S 5 7 Q 2 9 s d W 1 u O C w 3 f S Z x d W 9 0 O y w m c X V v d D t T Z W N 0 a W 9 u M S 9 U Y W J s Z T A w O C A o U G F n Z S A 3 K S 9 B d X R v U m V t b 3 Z l Z E N v b H V t b n M x L n t D b 2 x 1 b W 4 5 L D h 9 J n F 1 b 3 Q 7 L C Z x d W 9 0 O 1 N l Y 3 R p b 2 4 x L 1 R h Y m x l M D A 4 I C h Q Y W d l I D c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C A o U G F n Z S A 3 K S 9 B d X R v U m V t b 3 Z l Z E N v b H V t b n M x L n t D b 2 x 1 b W 4 x L D B 9 J n F 1 b 3 Q 7 L C Z x d W 9 0 O 1 N l Y 3 R p b 2 4 x L 1 R h Y m x l M D A 4 I C h Q Y W d l I D c p L 0 F 1 d G 9 S Z W 1 v d m V k Q 2 9 s d W 1 u c z E u e 0 N v b H V t b j I s M X 0 m c X V v d D s s J n F 1 b 3 Q 7 U 2 V j d G l v b j E v V G F i b G U w M D g g K F B h Z 2 U g N y k v Q X V 0 b 1 J l b W 9 2 Z W R D b 2 x 1 b W 5 z M S 5 7 Q 2 9 s d W 1 u M y w y f S Z x d W 9 0 O y w m c X V v d D t T Z W N 0 a W 9 u M S 9 U Y W J s Z T A w O C A o U G F n Z S A 3 K S 9 B d X R v U m V t b 3 Z l Z E N v b H V t b n M x L n t D b 2 x 1 b W 4 0 L D N 9 J n F 1 b 3 Q 7 L C Z x d W 9 0 O 1 N l Y 3 R p b 2 4 x L 1 R h Y m x l M D A 4 I C h Q Y W d l I D c p L 0 F 1 d G 9 S Z W 1 v d m V k Q 2 9 s d W 1 u c z E u e 0 N v b H V t b j U s N H 0 m c X V v d D s s J n F 1 b 3 Q 7 U 2 V j d G l v b j E v V G F i b G U w M D g g K F B h Z 2 U g N y k v Q X V 0 b 1 J l b W 9 2 Z W R D b 2 x 1 b W 5 z M S 5 7 Q 2 9 s d W 1 u N i w 1 f S Z x d W 9 0 O y w m c X V v d D t T Z W N 0 a W 9 u M S 9 U Y W J s Z T A w O C A o U G F n Z S A 3 K S 9 B d X R v U m V t b 3 Z l Z E N v b H V t b n M x L n t D b 2 x 1 b W 4 3 L D Z 9 J n F 1 b 3 Q 7 L C Z x d W 9 0 O 1 N l Y 3 R p b 2 4 x L 1 R h Y m x l M D A 4 I C h Q Y W d l I D c p L 0 F 1 d G 9 S Z W 1 v d m V k Q 2 9 s d W 1 u c z E u e 0 N v b H V t b j g s N 3 0 m c X V v d D s s J n F 1 b 3 Q 7 U 2 V j d G l v b j E v V G F i b G U w M D g g K F B h Z 2 U g N y k v Q X V 0 b 1 J l b W 9 2 Z W R D b 2 x 1 b W 5 z M S 5 7 Q 2 9 s d W 1 u O S w 4 f S Z x d W 9 0 O y w m c X V v d D t T Z W N 0 a W 9 u M S 9 U Y W J s Z T A w O C A o U G F n Z S A 3 K S 9 B d X R v U m V t b 3 Z l Z E N v b H V t b n M x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g l M j A o U G F n Z S U y M D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3 K S 9 U Y W J s Z T A w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Q t M T B U M T I 6 M D Q 6 N D Y u N j Q 3 N z Q 3 M 1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F c b k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S A o U G F n Z S A 4 K S 9 B d X R v U m V t b 3 Z l Z E N v b H V t b n M x L n t S Q i w w f S Z x d W 9 0 O y w m c X V v d D t T Z W N 0 a W 9 u M S 9 U Y W J s Z T A w O S A o U G F n Z S A 4 K S 9 B d X R v U m V t b 3 Z l Z E N v b H V t b n M x L n t P S U I s M X 0 m c X V v d D s s J n F 1 b 3 Q 7 U 2 V j d G l v b j E v V G F i b G U w M D k g K F B h Z 2 U g O C k v Q X V 0 b 1 J l b W 9 2 Z W R D b 2 x 1 b W 5 z M S 5 7 T k F a S V Z c b l Z K R V J P V k 5 J S 0 E s M n 0 m c X V v d D s s J n F 1 b 3 Q 7 U 2 V j d G l v b j E v V G F i b G U w M D k g K F B h Z 2 U g O C k v Q X V 0 b 1 J l b W 9 2 Z W R D b 2 x 1 b W 5 z M S 5 7 Q U R S R V N B X G 5 W S k V S T 1 Z O S U t B L D N 9 J n F 1 b 3 Q 7 L C Z x d W 9 0 O 1 N l Y 3 R p b 2 4 x L 1 R h Y m x l M D A 5 I C h Q Y W d l I D g p L 0 F 1 d G 9 S Z W 1 v d m V k Q 2 9 s d W 1 u c z E u e 0 l a T k 9 T X G 5 P Q l Z F W k V c b i h F V V I p L D R 9 J n F 1 b 3 Q 7 L C Z x d W 9 0 O 1 N l Y 3 R p b 2 4 x L 1 R h Y m x l M D A 5 I C h Q Y W d l I D g p L 0 F 1 d G 9 S Z W 1 v d m V k Q 2 9 s d W 1 u c z E u e 1 V E S U 8 s N X 0 m c X V v d D s s J n F 1 b 3 Q 7 U 2 V j d G l v b j E v V G F i b G U w M D k g K F B h Z 2 U g O C k v Q X V 0 b 1 J l b W 9 2 Z W R D b 2 x 1 b W 5 z M S 5 7 U F J B V k 5 B X G 5 P U 0 5 P V k E s N n 0 m c X V v d D s s J n F 1 b 3 Q 7 U 2 V j d G l v b j E v V G F i b G U w M D k g K F B h Z 2 U g O C k v Q X V 0 b 1 J l b W 9 2 Z W R D b 2 x 1 b W 5 z M S 5 7 R E F U V U 1 c b k R P U 1 B J S k X E h k E s N 3 0 m c X V v d D s s J n F 1 b 3 Q 7 U 2 V j d G l v b j E v V G F i b G U w M D k g K F B h Z 2 U g O C k v Q X V 0 b 1 J l b W 9 2 Z W R D b 2 x 1 b W 5 z M S 5 7 V k l T S U 5 B X G 5 L Q U 1 B V E 5 F X G 5 T V E 9 Q R S w 4 f S Z x d W 9 0 O y w m c X V v d D t T Z W N 0 a W 9 u M S 9 U Y W J s Z T A w O S A o U G F n Z S A 4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5 I C h Q Y W d l I D g p L 0 F 1 d G 9 S Z W 1 v d m V k Q 2 9 s d W 1 u c z E u e 1 J C L D B 9 J n F 1 b 3 Q 7 L C Z x d W 9 0 O 1 N l Y 3 R p b 2 4 x L 1 R h Y m x l M D A 5 I C h Q Y W d l I D g p L 0 F 1 d G 9 S Z W 1 v d m V k Q 2 9 s d W 1 u c z E u e 0 9 J Q i w x f S Z x d W 9 0 O y w m c X V v d D t T Z W N 0 a W 9 u M S 9 U Y W J s Z T A w O S A o U G F n Z S A 4 K S 9 B d X R v U m V t b 3 Z l Z E N v b H V t b n M x L n t O Q V p J V l x u V k p F U k 9 W T k l L Q S w y f S Z x d W 9 0 O y w m c X V v d D t T Z W N 0 a W 9 u M S 9 U Y W J s Z T A w O S A o U G F n Z S A 4 K S 9 B d X R v U m V t b 3 Z l Z E N v b H V t b n M x L n t B R F J F U 0 F c b l Z K R V J P V k 5 J S 0 E s M 3 0 m c X V v d D s s J n F 1 b 3 Q 7 U 2 V j d G l v b j E v V G F i b G U w M D k g K F B h Z 2 U g O C k v Q X V 0 b 1 J l b W 9 2 Z W R D b 2 x 1 b W 5 z M S 5 7 S V p O T 1 N c b k 9 C V k V a R V x u K E V V U i k s N H 0 m c X V v d D s s J n F 1 b 3 Q 7 U 2 V j d G l v b j E v V G F i b G U w M D k g K F B h Z 2 U g O C k v Q X V 0 b 1 J l b W 9 2 Z W R D b 2 x 1 b W 5 z M S 5 7 V U R J T y w 1 f S Z x d W 9 0 O y w m c X V v d D t T Z W N 0 a W 9 u M S 9 U Y W J s Z T A w O S A o U G F n Z S A 4 K S 9 B d X R v U m V t b 3 Z l Z E N v b H V t b n M x L n t Q U k F W T k F c b k 9 T T k 9 W Q S w 2 f S Z x d W 9 0 O y w m c X V v d D t T Z W N 0 a W 9 u M S 9 U Y W J s Z T A w O S A o U G F n Z S A 4 K S 9 B d X R v U m V t b 3 Z l Z E N v b H V t b n M x L n t E Q V R V T V x u R E 9 T U E l K R c S G Q S w 3 f S Z x d W 9 0 O y w m c X V v d D t T Z W N 0 a W 9 u M S 9 U Y W J s Z T A w O S A o U G F n Z S A 4 K S 9 B d X R v U m V t b 3 Z l Z E N v b H V t b n M x L n t W S V N J T k F c b k t B T U F U T k V c b l N U T 1 B F L D h 9 J n F 1 b 3 Q 7 L C Z x d W 9 0 O 1 N l Y 3 R p b 2 4 x L 1 R h Y m x l M D A 5 I C h Q Y W d l I D g p L 0 F 1 d G 9 S Z W 1 v d m V k Q 2 9 s d W 1 u c z E u e 1 Z S U 1 R B X G 5 L Q U 1 B V E 5 F X G 5 T V E 9 Q R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k l M j A o U G F n Z S U y M D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4 K S 9 U Y W J s Z T A w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4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0 L T E w V D E y O j A 1 O j A 3 L j E y M z Q 2 N z Z a I i A v P j x F b n R y e S B U e X B l P S J G a W x s Q 2 9 s d W 1 u V H l w Z X M i I F Z h b H V l P S J z Q X d N R 0 J n V U V C Z 0 1 H I i A v P j x F b n R y e S B U e X B l P S J G a W x s Q 2 9 s d W 1 u T m F t Z X M i I F Z h b H V l P S J z W y Z x d W 9 0 O 1 J C J n F 1 b 3 Q 7 L C Z x d W 9 0 O 0 9 J Q i Z x d W 9 0 O y w m c X V v d D t O Q V p J V i B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V x u T 1 N O T 1 Z B J n F 1 b 3 Q 7 L C Z x d W 9 0 O 0 R B V F V N X G 5 E T 1 N Q S U p F x I Z B J n F 1 b 3 Q 7 L C Z x d W 9 0 O 0 R J T y B J T U 9 W S U 5 F I E 5 B X G 5 L T 0 p J I F N F I E 9 E T k 9 T S V x u S U x V x I x O T y B Q U k F W T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w I C h Q Y W d l I D g p L 0 F 1 d G 9 S Z W 1 v d m V k Q 2 9 s d W 1 u c z E u e 1 J C L D B 9 J n F 1 b 3 Q 7 L C Z x d W 9 0 O 1 N l Y 3 R p b 2 4 x L 1 R h Y m x l M D E w I C h Q Y W d l I D g p L 0 F 1 d G 9 S Z W 1 v d m V k Q 2 9 s d W 1 u c z E u e 0 9 J Q i w x f S Z x d W 9 0 O y w m c X V v d D t T Z W N 0 a W 9 u M S 9 U Y W J s Z T A x M C A o U G F n Z S A 4 K S 9 B d X R v U m V t b 3 Z l Z E N v b H V t b n M x L n t O Q V p J V i B W S k V S T 1 Z O S U t B L D J 9 J n F 1 b 3 Q 7 L C Z x d W 9 0 O 1 N l Y 3 R p b 2 4 x L 1 R h Y m x l M D E w I C h Q Y W d l I D g p L 0 F 1 d G 9 S Z W 1 v d m V k Q 2 9 s d W 1 u c z E u e 0 F E U k V T Q V x u V k p F U k 9 W T k l L Q S w z f S Z x d W 9 0 O y w m c X V v d D t T Z W N 0 a W 9 u M S 9 U Y W J s Z T A x M C A o U G F n Z S A 4 K S 9 B d X R v U m V t b 3 Z l Z E N v b H V t b n M x L n t J W k 5 P U 1 x u T 0 J W R V p F X G 4 o R V V S K S w 0 f S Z x d W 9 0 O y w m c X V v d D t T Z W N 0 a W 9 u M S 9 U Y W J s Z T A x M C A o U G F n Z S A 4 K S 9 B d X R v U m V t b 3 Z l Z E N v b H V t b n M x L n t V R E l P L D V 9 J n F 1 b 3 Q 7 L C Z x d W 9 0 O 1 N l Y 3 R p b 2 4 x L 1 R h Y m x l M D E w I C h Q Y W d l I D g p L 0 F 1 d G 9 S Z W 1 v d m V k Q 2 9 s d W 1 u c z E u e 1 B S Q V Z O Q V x u T 1 N O T 1 Z B L D Z 9 J n F 1 b 3 Q 7 L C Z x d W 9 0 O 1 N l Y 3 R p b 2 4 x L 1 R h Y m x l M D E w I C h Q Y W d l I D g p L 0 F 1 d G 9 S Z W 1 v d m V k Q 2 9 s d W 1 u c z E u e 0 R B V F V N X G 5 E T 1 N Q S U p F x I Z B L D d 9 J n F 1 b 3 Q 7 L C Z x d W 9 0 O 1 N l Y 3 R p b 2 4 x L 1 R h Y m x l M D E w I C h Q Y W d l I D g p L 0 F 1 d G 9 S Z W 1 v d m V k Q 2 9 s d W 1 u c z E u e 0 R J T y B J T U 9 W S U 5 F I E 5 B X G 5 L T 0 p J I F N F I E 9 E T k 9 T S V x u S U x V x I x O T y B Q U k F W T y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x M C A o U G F n Z S A 4 K S 9 B d X R v U m V t b 3 Z l Z E N v b H V t b n M x L n t S Q i w w f S Z x d W 9 0 O y w m c X V v d D t T Z W N 0 a W 9 u M S 9 U Y W J s Z T A x M C A o U G F n Z S A 4 K S 9 B d X R v U m V t b 3 Z l Z E N v b H V t b n M x L n t P S U I s M X 0 m c X V v d D s s J n F 1 b 3 Q 7 U 2 V j d G l v b j E v V G F i b G U w M T A g K F B h Z 2 U g O C k v Q X V 0 b 1 J l b W 9 2 Z W R D b 2 x 1 b W 5 z M S 5 7 T k F a S V Y g V k p F U k 9 W T k l L Q S w y f S Z x d W 9 0 O y w m c X V v d D t T Z W N 0 a W 9 u M S 9 U Y W J s Z T A x M C A o U G F n Z S A 4 K S 9 B d X R v U m V t b 3 Z l Z E N v b H V t b n M x L n t B R F J F U 0 F c b l Z K R V J P V k 5 J S 0 E s M 3 0 m c X V v d D s s J n F 1 b 3 Q 7 U 2 V j d G l v b j E v V G F i b G U w M T A g K F B h Z 2 U g O C k v Q X V 0 b 1 J l b W 9 2 Z W R D b 2 x 1 b W 5 z M S 5 7 S V p O T 1 N c b k 9 C V k V a R V x u K E V V U i k s N H 0 m c X V v d D s s J n F 1 b 3 Q 7 U 2 V j d G l v b j E v V G F i b G U w M T A g K F B h Z 2 U g O C k v Q X V 0 b 1 J l b W 9 2 Z W R D b 2 x 1 b W 5 z M S 5 7 V U R J T y w 1 f S Z x d W 9 0 O y w m c X V v d D t T Z W N 0 a W 9 u M S 9 U Y W J s Z T A x M C A o U G F n Z S A 4 K S 9 B d X R v U m V t b 3 Z l Z E N v b H V t b n M x L n t Q U k F W T k F c b k 9 T T k 9 W Q S w 2 f S Z x d W 9 0 O y w m c X V v d D t T Z W N 0 a W 9 u M S 9 U Y W J s Z T A x M C A o U G F n Z S A 4 K S 9 B d X R v U m V t b 3 Z l Z E N v b H V t b n M x L n t E Q V R V T V x u R E 9 T U E l K R c S G Q S w 3 f S Z x d W 9 0 O y w m c X V v d D t T Z W N 0 a W 9 u M S 9 U Y W J s Z T A x M C A o U G F n Z S A 4 K S 9 B d X R v U m V t b 3 Z l Z E N v b H V t b n M x L n t E S U 8 g S U 1 P V k l O R S B O Q V x u S 0 9 K S S B T R S B P R E 5 P U 0 l c b k l M V c S M T k 8 g U F J B V k 8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O C k v V G F i b G U w M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O C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g p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C O 9 Y 3 x w n H x K m 3 t B v C V x L W 4 A A A A A A g A A A A A A A 2 Y A A M A A A A A Q A A A A O Y g C E 0 o O D V v 8 4 9 S 6 y R w I X g A A A A A E g A A A o A A A A B A A A A B 7 v s H w E k w l G F 1 e E 7 U 9 k z V 8 U A A A A J O E j s J S X r J d H 5 L K M y e L Y c 3 j n 8 v I f W n q g Q W L O q + U s F e z 3 u + O s W K 7 4 M N g H a 7 L 2 W r n G U F / n B t y 4 6 h C x w f + 2 z a A f 7 M 3 G W y r J p Q l b d 5 w G Q c k q B H + F A A A A L B w 7 C a l 4 V Z 2 y Q 8 C + e L l n L 6 W w p I g < / D a t a M a s h u p > 
</file>

<file path=customXml/itemProps1.xml><?xml version="1.0" encoding="utf-8"?>
<ds:datastoreItem xmlns:ds="http://schemas.openxmlformats.org/officeDocument/2006/customXml" ds:itemID="{AF62D5B8-4037-49AC-87AF-00DCA2B8FB0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Prijave tražbina</vt:lpstr>
      <vt:lpstr>Sheet1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2024-02-19T10:50:23Z</cp:lastPrinted>
  <dcterms:created xsi:type="dcterms:W3CDTF">2022-12-27T12:06:54Z</dcterms:created>
  <dcterms:modified xsi:type="dcterms:W3CDTF">2026-07-31T11:46:00Z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