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holic\Desktop\ARLA DUBROVNIK\"/>
    </mc:Choice>
  </mc:AlternateContent>
  <xr:revisionPtr revIDLastSave="0" documentId="13_ncr:1_{B4C79B27-8BAC-4BE2-84BF-C2BCA71009CA}" xr6:coauthVersionLast="47" xr6:coauthVersionMax="47" xr10:uidLastSave="{00000000-0000-0000-0000-000000000000}"/>
  <bookViews>
    <workbookView xWindow="3900" yWindow="3900" windowWidth="23040" windowHeight="12204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9" i="1" l="1"/>
  <c r="G40" i="1"/>
  <c r="G41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9" i="1"/>
  <c r="G10" i="1"/>
  <c r="G11" i="1"/>
  <c r="G12" i="1"/>
  <c r="G13" i="1"/>
  <c r="G14" i="1"/>
  <c r="G15" i="1"/>
  <c r="G16" i="1"/>
  <c r="G17" i="1"/>
  <c r="G18" i="1"/>
  <c r="G19" i="1"/>
  <c r="G8" i="1"/>
</calcChain>
</file>

<file path=xl/sharedStrings.xml><?xml version="1.0" encoding="utf-8"?>
<sst xmlns="http://schemas.openxmlformats.org/spreadsheetml/2006/main" count="264" uniqueCount="189">
  <si>
    <t>Tablica prijavljenih tražbina u predstečajnom postupku</t>
  </si>
  <si>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</si>
  <si>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</si>
  <si>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</si>
  <si>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</si>
  <si>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</si>
  <si>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</si>
  <si>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</si>
  <si>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</si>
  <si>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</si>
  <si>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Predmet na kojem postoji razlučno/izlučno pravo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</si>
  <si>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</si>
  <si>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</si>
  <si>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</si>
  <si>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</si>
  <si>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</si>
  <si>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</si>
  <si>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</si>
  <si>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</si>
  <si>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</si>
  <si>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</si>
  <si>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</si>
  <si>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</si>
  <si>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13. 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</si>
  <si>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</si>
  <si>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</si>
  <si>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</si>
  <si>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</si>
  <si>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</si>
  <si>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</si>
  <si>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</si>
  <si>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</si>
  <si>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</si>
  <si>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</si>
  <si>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 xml:space="preserve">24. </t>
  </si>
  <si>
    <t xml:space="preserve">25. </t>
  </si>
  <si>
    <t>26.</t>
  </si>
  <si>
    <t>27.</t>
  </si>
  <si>
    <t>Iznos tražbine navedene u prijedlogu za otvaranje predstečajnog postupka ( u kunama)</t>
  </si>
  <si>
    <t>Iznos tražbine navedene u prijedlogu za otvaranje predstečajnog postupka ( u EUR)</t>
  </si>
  <si>
    <t>Iznos ukupne tražbine ( u kunama)</t>
  </si>
  <si>
    <t>Iznos ukupne tražbine ( u EUR)</t>
  </si>
  <si>
    <t>Iznos dospjele tražbine ( u kunama)</t>
  </si>
  <si>
    <t>Iznos dospjele tražbine ( u EUR)</t>
  </si>
  <si>
    <t>Iznos tražbine koja dospijeva nakon datuma otvaranja predmeta ( u kunama)</t>
  </si>
  <si>
    <t>Iznos tražbine koja dospijeva nakon datuma otvaranja predmeta ( u EUR)</t>
  </si>
  <si>
    <t>da</t>
  </si>
  <si>
    <t>AGRAM TIS d.o.o.</t>
  </si>
  <si>
    <t>HEP ELEKTRA d.o.o.</t>
  </si>
  <si>
    <t>ARLA DUBROVNIK d.o.o.</t>
  </si>
  <si>
    <t>TS u Zagrebu, Stalna služba u Karlovcu St-1468/2023</t>
  </si>
  <si>
    <t>Trg Petra Preradovića 5, Zagreb</t>
  </si>
  <si>
    <t>21.08.2023.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</si>
  <si>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</si>
  <si>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</si>
  <si>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</si>
  <si>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</si>
  <si>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</si>
  <si>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</si>
  <si>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</si>
  <si>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</si>
  <si>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</si>
  <si>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</si>
  <si>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</si>
  <si>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"OPTIKA OPTOMED" OPTIČARSKI OBRT, KSENIJA GABRIĆ</t>
  </si>
  <si>
    <t>ANTARES SAVJETOVANJE d.o.o.</t>
  </si>
  <si>
    <t>AUTOLAB d.o.o.</t>
  </si>
  <si>
    <t>B.A.M.T. d.o.o.</t>
  </si>
  <si>
    <t>BAUHAUS-ZAGREB, k.d.</t>
  </si>
  <si>
    <t>Dubrovnik Logistika d.o.o.</t>
  </si>
  <si>
    <t>EURO DAUS d.d.</t>
  </si>
  <si>
    <t>INHOUSE GROUP d.o.o.</t>
  </si>
  <si>
    <t>INTERSPORT H d.o.o.</t>
  </si>
  <si>
    <t>JAVNI BILJEŽNIK BRANKO JAKIĆ</t>
  </si>
  <si>
    <t>JOSIĆ OBITELJSKI PODRUM proizvodnja vina i prerada grožđa, vl. Vlatka Josić</t>
  </si>
  <si>
    <t>LEMIA d.o.o.</t>
  </si>
  <si>
    <t>LESNINA H. d. o. o. </t>
  </si>
  <si>
    <t>MASSIMO DUTTI Hrvatska d.o.o.</t>
  </si>
  <si>
    <t>METRO Cash &amp; Carry, d.o.o.</t>
  </si>
  <si>
    <t>NARODNE NOVINE TRGOVINA d.o.o.</t>
  </si>
  <si>
    <t>ODVJETNIČKO DRUŠTVO ORLIĆ I PARTNERI d.o.o. </t>
  </si>
  <si>
    <t>Peek &amp; Cloppenburg d.o.o.</t>
  </si>
  <si>
    <t>PEVEX d.d.</t>
  </si>
  <si>
    <t>PORSCHE INTER AUTO d.o.o.</t>
  </si>
  <si>
    <t>PORSCHE LEASING d.o.o.</t>
  </si>
  <si>
    <t>PRIMA COMMERCE d.o.o.</t>
  </si>
  <si>
    <t>Privredna banka Zagreb d.d.</t>
  </si>
  <si>
    <t>TOMIĆ &amp; Co. d.o.o.</t>
  </si>
  <si>
    <t>MARO KRISTIĆ</t>
  </si>
  <si>
    <t>Mario Delija</t>
  </si>
  <si>
    <t>Branko Smoljanić</t>
  </si>
  <si>
    <t>INA-INDUSTRIJA NAFTE, d.d.</t>
  </si>
  <si>
    <t>Bravarski servis "SUPER BRAVA"</t>
  </si>
  <si>
    <t>OMEGA GRUPA d.o.o.</t>
  </si>
  <si>
    <t>HEINZELOVA 39, 10000 ZAGREB</t>
  </si>
  <si>
    <t>Ulica grada Vukovara 282, 10000 Zagreb</t>
  </si>
  <si>
    <t>Ulica Vjekoslava Heinzela 62/A, 10000 Zagreb</t>
  </si>
  <si>
    <t>Palinovečka ulica 19, 10000 Zagreb</t>
  </si>
  <si>
    <t>Ulica Ante Topić - Mimare 20, 10000 Zagreb</t>
  </si>
  <si>
    <t>Ulica Velimira Škorpika 27, 10000 Zagreb</t>
  </si>
  <si>
    <t>Masarykov put 3/C, 20000 Dubrovnik</t>
  </si>
  <si>
    <t>Put Mostina 1, 21000 Split</t>
  </si>
  <si>
    <t>Ulica grada Vukovara 37, 10000 Zagreb</t>
  </si>
  <si>
    <t>Masarykov put 3/c, 20000 Dubrovnik</t>
  </si>
  <si>
    <t>Ulica Ljudevita Posavskog 5, 10360 Sesvete</t>
  </si>
  <si>
    <t>ZELINSKA 3, 10000 ZAGREB </t>
  </si>
  <si>
    <t>PLANINA 194, 31307 ZMAJEVAC</t>
  </si>
  <si>
    <t>Lučko, Puškarićeva 104/c, 10000 Zagreb</t>
  </si>
  <si>
    <t>Slavonska avenija 106, 10000 Zagreb </t>
  </si>
  <si>
    <t>Avenija Dubrovnik 16, 10000 Zagreb</t>
  </si>
  <si>
    <t>Jankomir 31, 10000 Zagreb</t>
  </si>
  <si>
    <t>Savski gaj XIII. 6, 10000 Zagreb</t>
  </si>
  <si>
    <t>Vukovarska 26, 20000 Dubrovnik</t>
  </si>
  <si>
    <t>Jankomir 33, 10000 Zagreb</t>
  </si>
  <si>
    <t>Savska cesta 84, 10360 Sesvete</t>
  </si>
  <si>
    <t>Velimira Škorpika 21-23, 10000 Zagreb</t>
  </si>
  <si>
    <t>Ulica Velimira Škorpika 21, 10000 Zagreb</t>
  </si>
  <si>
    <t>Slavonska cesta 6, 43000 Bjelovar</t>
  </si>
  <si>
    <t>Radnička cesta 50, 10000 Zagreb</t>
  </si>
  <si>
    <t>Ulica Frana Folnegovića 12, 10000 Zagreb</t>
  </si>
  <si>
    <t>Bartolići 47, 10000, Zagreb</t>
  </si>
  <si>
    <t xml:space="preserve">Avenija Većeslava Holjevca 10, 10000, Zagreb
</t>
  </si>
  <si>
    <t xml:space="preserve">PAKOŠTANSKA 5, 10000, ZAGREB
</t>
  </si>
  <si>
    <t>10250 Lučko (Zagreb), Vrbice III 2</t>
  </si>
  <si>
    <t>Bokeljska 9, 20000 Dubrovnik</t>
  </si>
  <si>
    <t>FINI LIMUN j.d.o.o. za usluge</t>
  </si>
  <si>
    <t>FOODFEST j.d.o.o. za usluge</t>
  </si>
  <si>
    <t>EROP CONSULTING d.o.o.</t>
  </si>
  <si>
    <t>Strossmayerov trg 8, Zagreb</t>
  </si>
  <si>
    <t>ne</t>
  </si>
  <si>
    <t>04.08.2023.</t>
  </si>
  <si>
    <t>47.864,34 EUR</t>
  </si>
  <si>
    <t>da(348.266,59 kn ili 46.222,92 EUR)</t>
  </si>
  <si>
    <t>10.08.2023., 29.08.2023.</t>
  </si>
  <si>
    <t>6.482,10 EUR</t>
  </si>
  <si>
    <t>VML d.o.o.</t>
  </si>
  <si>
    <t>09854239111</t>
  </si>
  <si>
    <t>Heinzelova 62A, Zagreb</t>
  </si>
  <si>
    <t>16.08.2023.</t>
  </si>
  <si>
    <t>1.810,76 EUR</t>
  </si>
  <si>
    <t>Srebrenska 12, 20000 Dubrovnik</t>
  </si>
  <si>
    <t>89.561,59 EUR</t>
  </si>
  <si>
    <t>Predugovor o kupoprodaji od 01.12.2021., OV-5771/2021.</t>
  </si>
  <si>
    <t>stan u vlasništvu dužnika, upisano u zemljišne knjige, k.o. Gruž, zk.ul. 3439, kčbr. 857/1, rbr. 478 suvlasnički dio 50/10000, etažno vlasništvo E-478; Iznos tražbine 46.903,63 EUR.</t>
  </si>
  <si>
    <t>ODVJETNIK, IVAN MATIĆ</t>
  </si>
  <si>
    <t>04102867974</t>
  </si>
  <si>
    <t>Savska cesta 144A, Zagreb</t>
  </si>
  <si>
    <t>5.680,14 EUR</t>
  </si>
  <si>
    <t>INTEREUROPA LOGISTIČKE USLUGE d.o.o.</t>
  </si>
  <si>
    <t>53218416401</t>
  </si>
  <si>
    <t>Trg žrtava fašizma 6/III, Zagreb</t>
  </si>
  <si>
    <t>18.08.2023.</t>
  </si>
  <si>
    <t>426.729,18 EUR</t>
  </si>
  <si>
    <t>FINANCIJSKA AGENCIJA</t>
  </si>
  <si>
    <t>39.</t>
  </si>
  <si>
    <t>Ulica grada Vukovara 70, Zagreb</t>
  </si>
  <si>
    <t xml:space="preserve">da </t>
  </si>
  <si>
    <t>23,23 EUR</t>
  </si>
  <si>
    <t>VODOVOD DUBROVNIK d.o.o.</t>
  </si>
  <si>
    <t>40.</t>
  </si>
  <si>
    <t>00862047577</t>
  </si>
  <si>
    <t>Vladimira Nazora 19, Dubrovnik</t>
  </si>
  <si>
    <t>1.090,77 EUR</t>
  </si>
  <si>
    <t>20.08.2023., 20.08.2023.</t>
  </si>
  <si>
    <t>2.453,89 EUR</t>
  </si>
  <si>
    <t>41.</t>
  </si>
  <si>
    <t>ZAGREGAČKI HOLDING d.o.o.</t>
  </si>
  <si>
    <t>Ulica grada Vukovara 41, Zagreb</t>
  </si>
  <si>
    <t>25.08.2023.</t>
  </si>
  <si>
    <t>79,45 EUR</t>
  </si>
  <si>
    <t>da (598,61 kn ili 79,45 EUR)</t>
  </si>
  <si>
    <t>FEROMET - TECHNIK d.o.o.</t>
  </si>
  <si>
    <t>Radnička cesta 80, 10000 Zagreb</t>
  </si>
  <si>
    <t>29.08.2023.</t>
  </si>
  <si>
    <t>1.911,21 EUR</t>
  </si>
  <si>
    <t>42.</t>
  </si>
  <si>
    <t>SILVER APPLE d.o.o.</t>
  </si>
  <si>
    <t>43.</t>
  </si>
  <si>
    <t>Selska cesta 215, Zagreb</t>
  </si>
  <si>
    <t>3.500,00 EUR</t>
  </si>
  <si>
    <t xml:space="preserve">16.08.2023. ( 6 pošiljki) </t>
  </si>
  <si>
    <t>207.436,87 EUR</t>
  </si>
  <si>
    <t>11.382,14 EUR</t>
  </si>
  <si>
    <t>28.08.2023.</t>
  </si>
  <si>
    <t>6.491,33 EUR</t>
  </si>
  <si>
    <t>da (48.908,92 kn ili 6.491,33 EUR)</t>
  </si>
  <si>
    <t>26.08.2023.</t>
  </si>
  <si>
    <t xml:space="preserve">NAPOMENA:  Vjerovnik ANTARES SAVJETOVANJE  d.o.o. dostavio je dvije prijave tražbina i to 3.910,60 EUR  i 2.571,50 EUR; vjerovnik MARO KRISTIĆ dostavio je šest prijave tražbina i to: 501,06 EUR, 4.804,05 EUR, 32.549,45 EUR, 46.903,63 EUR, 4.803,40 EUR i RAZLUČNO PRAVO 46.903,63  EUR; vjerovnik  HEP-ELEKTRA d.o.o dostavio je dvije prijave tražbina i to: 2.374,37 EUR i 79,52 EUR; </t>
  </si>
  <si>
    <t>31.08.2023.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</si>
</sst>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n&quot;;[Red]\-#,##0.00\ &quot;kn&quot;"/>
    <numFmt numFmtId="164" formatCode="#,##0.00\ &quot;kn&quot;"/>
    <numFmt numFmtId="165" formatCode="[$€-2]\ #,##0.00"/>
    <numFmt numFmtId="166" formatCode="#,##0.00\ [$EUR]"/>
  </numFmts>
  <fonts count="6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/>
    <xf numFmtId="0" fontId="0" fillId="3" borderId="2" xfId="0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8" fontId="0" fillId="3" borderId="2" xfId="0" applyNumberForma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2" xfId="0" applyBorder="1"/>
    <xf numFmtId="0" fontId="2" fillId="0" borderId="2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8" fontId="0" fillId="0" borderId="2" xfId="0" applyNumberForma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8" fontId="0" fillId="0" borderId="2" xfId="0" applyNumberForma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0" xfId="0" applyFont="1"/>
    <xf numFmtId="0" fontId="0" fillId="0" borderId="2" xfId="0" applyBorder="1" applyAlignment="1">
      <alignment horizontal="center" wrapText="1"/>
    </xf>
    <xf numFmtId="0" fontId="0" fillId="0" borderId="3" xfId="0" applyBorder="1"/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/>
    <xf numFmtId="165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2" fontId="2" fillId="0" borderId="2" xfId="0" applyNumberFormat="1" applyFont="1" applyBorder="1"/>
    <xf numFmtId="8" fontId="0" fillId="0" borderId="2" xfId="0" applyNumberFormat="1" applyBorder="1"/>
    <xf numFmtId="8" fontId="0" fillId="0" borderId="2" xfId="0" applyNumberFormat="1" applyBorder="1" applyAlignment="1">
      <alignment wrapText="1"/>
    </xf>
    <xf numFmtId="164" fontId="2" fillId="3" borderId="2" xfId="0" applyNumberFormat="1" applyFont="1" applyFill="1" applyBorder="1" applyAlignment="1">
      <alignment horizontal="center" vertical="center"/>
    </xf>
    <xf numFmtId="8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4" fontId="0" fillId="0" borderId="2" xfId="0" applyNumberForma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0" fillId="0" borderId="0" xfId="0" applyNumberFormat="1"/>
    <xf numFmtId="0" fontId="0" fillId="0" borderId="0" xfId="0" applyAlignment="1">
      <alignment horizontal="center"/>
    </xf>
    <xf numFmtId="165" fontId="2" fillId="0" borderId="0" xfId="0" applyNumberFormat="1" applyFont="1"/>
    <xf numFmtId="0" fontId="2" fillId="0" borderId="2" xfId="0" applyFont="1" applyBorder="1" applyAlignment="1">
      <alignment vertical="center"/>
    </xf>
    <xf numFmtId="165" fontId="0" fillId="0" borderId="2" xfId="0" applyNumberFormat="1" applyBorder="1" applyAlignment="1">
      <alignment horizontal="right" wrapText="1"/>
    </xf>
    <xf numFmtId="0" fontId="2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14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8" fontId="2" fillId="3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164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8" fontId="0" fillId="3" borderId="2" xfId="0" applyNumberFormat="1" applyFill="1" applyBorder="1" applyAlignment="1">
      <alignment horizontal="right" vertical="center"/>
    </xf>
    <xf numFmtId="0" fontId="0" fillId="0" borderId="2" xfId="0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right" vertical="center" wrapText="1"/>
    </xf>
    <xf numFmtId="166" fontId="5" fillId="3" borderId="5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left" vertical="center" wrapText="1"/>
    </xf>
    <xf numFmtId="164" fontId="5" fillId="3" borderId="4" xfId="0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left" vertical="center"/>
    </xf>
    <xf numFmtId="164" fontId="5" fillId="3" borderId="5" xfId="0" applyNumberFormat="1" applyFont="1" applyFill="1" applyBorder="1" applyAlignment="1">
      <alignment horizontal="right" vertical="center"/>
    </xf>
    <xf numFmtId="164" fontId="2" fillId="3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0" fillId="0" borderId="5" xfId="0" applyNumberFormat="1" applyBorder="1"/>
    <xf numFmtId="165" fontId="0" fillId="0" borderId="5" xfId="0" applyNumberFormat="1" applyBorder="1" applyAlignment="1">
      <alignment horizontal="right" wrapText="1"/>
    </xf>
    <xf numFmtId="8" fontId="0" fillId="0" borderId="5" xfId="0" applyNumberForma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0" fillId="0" borderId="5" xfId="0" applyBorder="1"/>
    <xf numFmtId="0" fontId="2" fillId="0" borderId="5" xfId="0" applyFont="1" applyBorder="1" applyAlignment="1">
      <alignment vertical="center" wrapText="1"/>
    </xf>
    <xf numFmtId="165" fontId="0" fillId="0" borderId="5" xfId="0" applyNumberFormat="1" applyBorder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164" fontId="0" fillId="3" borderId="2" xfId="0" applyNumberFormat="1" applyFill="1" applyBorder="1" applyAlignment="1">
      <alignment horizontal="right" vertical="center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left" vertical="center"/>
    </xf>
    <xf numFmtId="14" fontId="0" fillId="0" borderId="5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"/>
  <sheetViews>
    <sheetView tabSelected="1" zoomScale="80" zoomScaleNormal="80" workbookViewId="0">
      <selection activeCell="E4" sqref="E4"/>
    </sheetView>
  </sheetViews>
  <sheetFormatPr defaultRowHeight="13.2" x14ac:dyDescent="0.25"/>
  <cols>
    <col min="1" max="1" width="15.44140625" customWidth="1"/>
    <col min="2" max="2" width="45.21875" customWidth="1"/>
    <col min="3" max="3" width="20.6640625" customWidth="1"/>
    <col min="4" max="4" width="35.109375" customWidth="1"/>
    <col min="5" max="5" width="24.5546875" customWidth="1"/>
    <col min="6" max="6" width="22.109375" style="28" customWidth="1"/>
    <col min="7" max="7" width="19.6640625" style="31" customWidth="1"/>
    <col min="8" max="8" width="16.5546875" customWidth="1"/>
    <col min="9" max="9" width="20.109375" customWidth="1"/>
    <col min="10" max="10" width="21.109375" customWidth="1"/>
    <col min="11" max="11" width="20.88671875" customWidth="1"/>
    <col min="12" max="12" width="20.109375" customWidth="1"/>
    <col min="13" max="13" width="21.77734375" customWidth="1"/>
    <col min="14" max="14" width="20.88671875" customWidth="1"/>
    <col min="15" max="15" width="21.109375" customWidth="1"/>
    <col min="16" max="16" width="20.5546875" customWidth="1"/>
    <col min="17" max="17" width="26.44140625" customWidth="1"/>
    <col min="18" max="18" width="35" customWidth="1"/>
  </cols>
  <sheetData>
    <row r="1" spans="1:18" ht="47.25" customHeight="1" x14ac:dyDescent="0.25">
      <c r="A1" s="1"/>
      <c r="B1" s="2" t="s">
        <v>0</v>
      </c>
    </row>
    <row r="2" spans="1:18" ht="24.9" customHeight="1" x14ac:dyDescent="0.25">
      <c r="A2" s="1"/>
      <c r="B2" s="6" t="s">
        <v>49</v>
      </c>
    </row>
    <row r="3" spans="1:18" ht="44.25" customHeight="1" x14ac:dyDescent="0.25">
      <c r="A3" s="14"/>
      <c r="B3" s="2" t="s">
        <v>50</v>
      </c>
    </row>
    <row r="4" spans="1:18" ht="24.9" customHeight="1" x14ac:dyDescent="0.25">
      <c r="A4" s="1"/>
      <c r="B4" s="33">
        <v>89591403455</v>
      </c>
    </row>
    <row r="5" spans="1:18" ht="24.9" customHeight="1" x14ac:dyDescent="0.25">
      <c r="A5" s="14"/>
      <c r="B5" s="1" t="s">
        <v>51</v>
      </c>
    </row>
    <row r="6" spans="1:18" x14ac:dyDescent="0.25">
      <c r="B6" s="25" t="s">
        <v>188</v>
      </c>
    </row>
    <row r="7" spans="1:18" s="3" customFormat="1" ht="96.75" customHeight="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29" t="s">
        <v>38</v>
      </c>
      <c r="G7" s="32" t="s">
        <v>39</v>
      </c>
      <c r="H7" s="4" t="s">
        <v>6</v>
      </c>
      <c r="I7" s="4" t="s">
        <v>7</v>
      </c>
      <c r="J7" s="4" t="s">
        <v>40</v>
      </c>
      <c r="K7" s="4" t="s">
        <v>41</v>
      </c>
      <c r="L7" s="4" t="s">
        <v>42</v>
      </c>
      <c r="M7" s="4" t="s">
        <v>43</v>
      </c>
      <c r="N7" s="4" t="s">
        <v>44</v>
      </c>
      <c r="O7" s="4" t="s">
        <v>45</v>
      </c>
      <c r="P7" s="4" t="s">
        <v>8</v>
      </c>
      <c r="Q7" s="4" t="s">
        <v>9</v>
      </c>
      <c r="R7" s="4" t="s">
        <v>10</v>
      </c>
    </row>
    <row r="8" spans="1:18" ht="52.2" customHeight="1" x14ac:dyDescent="0.25">
      <c r="A8" s="5" t="s">
        <v>11</v>
      </c>
      <c r="B8" s="63" t="s">
        <v>64</v>
      </c>
      <c r="C8" s="64">
        <v>43536066805</v>
      </c>
      <c r="D8" s="63" t="s">
        <v>94</v>
      </c>
      <c r="E8" s="12" t="s">
        <v>46</v>
      </c>
      <c r="F8" s="65">
        <v>980</v>
      </c>
      <c r="G8" s="66">
        <f>F8/7.5345</f>
        <v>130.06835224633352</v>
      </c>
      <c r="H8" s="12"/>
      <c r="I8" s="37"/>
      <c r="J8" s="8"/>
      <c r="K8" s="55"/>
      <c r="L8" s="8"/>
      <c r="M8" s="55"/>
      <c r="N8" s="9"/>
      <c r="O8" s="15"/>
      <c r="P8" s="49"/>
      <c r="Q8" s="16"/>
      <c r="R8" s="16"/>
    </row>
    <row r="9" spans="1:18" ht="37.200000000000003" customHeight="1" x14ac:dyDescent="0.25">
      <c r="A9" s="5" t="s">
        <v>12</v>
      </c>
      <c r="B9" s="63" t="s">
        <v>47</v>
      </c>
      <c r="C9" s="64">
        <v>99681708224</v>
      </c>
      <c r="D9" s="63" t="s">
        <v>95</v>
      </c>
      <c r="E9" s="12" t="s">
        <v>46</v>
      </c>
      <c r="F9" s="65">
        <v>1967.48</v>
      </c>
      <c r="G9" s="66">
        <f t="shared" ref="G9:G41" si="0">F9/7.5345</f>
        <v>261.12947109960845</v>
      </c>
      <c r="H9" s="7"/>
      <c r="I9" s="58"/>
      <c r="J9" s="8"/>
      <c r="K9" s="59"/>
      <c r="L9" s="60"/>
      <c r="M9" s="59"/>
      <c r="N9" s="13"/>
      <c r="O9" s="56"/>
      <c r="P9" s="61"/>
      <c r="Q9" s="16"/>
      <c r="R9" s="16"/>
    </row>
    <row r="10" spans="1:18" ht="36" customHeight="1" x14ac:dyDescent="0.25">
      <c r="A10" s="5" t="s">
        <v>13</v>
      </c>
      <c r="B10" s="67" t="s">
        <v>65</v>
      </c>
      <c r="C10" s="64">
        <v>66561088070</v>
      </c>
      <c r="D10" s="67" t="s">
        <v>96</v>
      </c>
      <c r="E10" s="12" t="s">
        <v>46</v>
      </c>
      <c r="F10" s="68">
        <v>6875</v>
      </c>
      <c r="G10" s="66">
        <f t="shared" si="0"/>
        <v>912.46930785055406</v>
      </c>
      <c r="H10" s="10" t="s">
        <v>46</v>
      </c>
      <c r="I10" s="75" t="s">
        <v>133</v>
      </c>
      <c r="J10" s="11">
        <v>48839.42</v>
      </c>
      <c r="K10" s="54" t="s">
        <v>134</v>
      </c>
      <c r="L10" s="11">
        <v>48839.42</v>
      </c>
      <c r="M10" s="54" t="s">
        <v>134</v>
      </c>
      <c r="N10" s="9"/>
      <c r="O10" s="20"/>
      <c r="P10" s="24"/>
      <c r="Q10" s="15"/>
      <c r="R10" s="15"/>
    </row>
    <row r="11" spans="1:18" ht="36" customHeight="1" x14ac:dyDescent="0.25">
      <c r="A11" s="5" t="s">
        <v>14</v>
      </c>
      <c r="B11" s="63" t="s">
        <v>66</v>
      </c>
      <c r="C11" s="64">
        <v>43237415601</v>
      </c>
      <c r="D11" s="63" t="s">
        <v>97</v>
      </c>
      <c r="E11" s="12" t="s">
        <v>46</v>
      </c>
      <c r="F11" s="65">
        <v>320</v>
      </c>
      <c r="G11" s="66">
        <f t="shared" si="0"/>
        <v>42.471298692680335</v>
      </c>
      <c r="H11" s="12"/>
      <c r="I11" s="8"/>
      <c r="J11" s="8"/>
      <c r="K11" s="9"/>
      <c r="L11" s="7"/>
      <c r="M11" s="9"/>
      <c r="N11" s="9"/>
      <c r="O11" s="15"/>
      <c r="P11" s="15"/>
      <c r="Q11" s="15"/>
      <c r="R11" s="15"/>
    </row>
    <row r="12" spans="1:18" ht="36" customHeight="1" x14ac:dyDescent="0.25">
      <c r="A12" s="5" t="s">
        <v>15</v>
      </c>
      <c r="B12" s="63" t="s">
        <v>67</v>
      </c>
      <c r="C12" s="64">
        <v>42990871544</v>
      </c>
      <c r="D12" s="63" t="s">
        <v>98</v>
      </c>
      <c r="E12" s="12" t="s">
        <v>46</v>
      </c>
      <c r="F12" s="65">
        <v>1192</v>
      </c>
      <c r="G12" s="66">
        <f t="shared" si="0"/>
        <v>158.20558763023425</v>
      </c>
      <c r="H12" s="7"/>
      <c r="I12" s="13"/>
      <c r="J12" s="13"/>
      <c r="K12" s="9"/>
      <c r="L12" s="7"/>
      <c r="M12" s="9"/>
      <c r="N12" s="9"/>
      <c r="O12" s="15"/>
      <c r="P12" s="15"/>
      <c r="Q12" s="15"/>
      <c r="R12" s="15"/>
    </row>
    <row r="13" spans="1:18" ht="36" customHeight="1" x14ac:dyDescent="0.25">
      <c r="A13" s="5" t="s">
        <v>16</v>
      </c>
      <c r="B13" s="67" t="s">
        <v>68</v>
      </c>
      <c r="C13" s="69">
        <v>71642207963</v>
      </c>
      <c r="D13" s="67" t="s">
        <v>99</v>
      </c>
      <c r="E13" s="12" t="s">
        <v>46</v>
      </c>
      <c r="F13" s="68">
        <v>1935.12</v>
      </c>
      <c r="G13" s="66">
        <f t="shared" si="0"/>
        <v>256.83456101931114</v>
      </c>
      <c r="H13" s="53"/>
      <c r="I13" s="37"/>
      <c r="J13" s="8"/>
      <c r="K13" s="54"/>
      <c r="L13" s="8"/>
      <c r="M13" s="54"/>
      <c r="N13" s="7"/>
      <c r="O13" s="15"/>
      <c r="P13" s="15"/>
      <c r="Q13" s="15"/>
      <c r="R13" s="15"/>
    </row>
    <row r="14" spans="1:18" ht="35.4" customHeight="1" x14ac:dyDescent="0.25">
      <c r="A14" s="5" t="s">
        <v>17</v>
      </c>
      <c r="B14" s="63" t="s">
        <v>69</v>
      </c>
      <c r="C14" s="64">
        <v>43291895323</v>
      </c>
      <c r="D14" s="63" t="s">
        <v>100</v>
      </c>
      <c r="E14" s="12" t="s">
        <v>46</v>
      </c>
      <c r="F14" s="65">
        <v>29</v>
      </c>
      <c r="G14" s="66">
        <f t="shared" si="0"/>
        <v>3.8489614440241553</v>
      </c>
      <c r="H14" s="5"/>
      <c r="I14" s="38"/>
      <c r="J14" s="18"/>
      <c r="K14" s="40"/>
      <c r="L14" s="18"/>
      <c r="M14" s="40"/>
      <c r="N14" s="17"/>
      <c r="O14" s="15"/>
      <c r="P14" s="15"/>
      <c r="Q14" s="15"/>
      <c r="R14" s="15"/>
    </row>
    <row r="15" spans="1:18" s="3" customFormat="1" ht="36" customHeight="1" x14ac:dyDescent="0.25">
      <c r="A15" s="19" t="s">
        <v>18</v>
      </c>
      <c r="B15" s="67" t="s">
        <v>70</v>
      </c>
      <c r="C15" s="69">
        <v>19212513210</v>
      </c>
      <c r="D15" s="67" t="s">
        <v>101</v>
      </c>
      <c r="E15" s="12" t="s">
        <v>46</v>
      </c>
      <c r="F15" s="68">
        <v>2797.26</v>
      </c>
      <c r="G15" s="66">
        <f t="shared" si="0"/>
        <v>371.26020306589686</v>
      </c>
      <c r="H15" s="19"/>
      <c r="I15" s="21"/>
      <c r="J15" s="21"/>
      <c r="K15" s="22"/>
      <c r="L15" s="22"/>
      <c r="M15" s="22"/>
      <c r="N15" s="22"/>
      <c r="O15" s="20"/>
      <c r="P15" s="20"/>
      <c r="Q15" s="20"/>
      <c r="R15" s="20"/>
    </row>
    <row r="16" spans="1:18" ht="36" customHeight="1" x14ac:dyDescent="0.25">
      <c r="A16" s="23" t="s">
        <v>19</v>
      </c>
      <c r="B16" s="63" t="s">
        <v>48</v>
      </c>
      <c r="C16" s="64">
        <v>43965974818</v>
      </c>
      <c r="D16" s="63" t="s">
        <v>102</v>
      </c>
      <c r="E16" s="12" t="s">
        <v>46</v>
      </c>
      <c r="F16" s="65">
        <v>38800.25</v>
      </c>
      <c r="G16" s="66">
        <f t="shared" si="0"/>
        <v>5149.6781471895938</v>
      </c>
      <c r="H16" s="12" t="s">
        <v>46</v>
      </c>
      <c r="I16" s="75" t="s">
        <v>163</v>
      </c>
      <c r="J16" s="90">
        <v>18488.830000000002</v>
      </c>
      <c r="K16" s="55" t="s">
        <v>164</v>
      </c>
      <c r="L16" s="90">
        <v>18488.830000000002</v>
      </c>
      <c r="M16" s="55" t="s">
        <v>164</v>
      </c>
      <c r="N16" s="9"/>
      <c r="O16" s="15"/>
      <c r="P16" s="5" t="s">
        <v>46</v>
      </c>
      <c r="Q16" s="15"/>
      <c r="R16" s="15"/>
    </row>
    <row r="17" spans="1:18" s="3" customFormat="1" ht="36" customHeight="1" x14ac:dyDescent="0.25">
      <c r="A17" s="24" t="s">
        <v>20</v>
      </c>
      <c r="B17" s="63" t="s">
        <v>71</v>
      </c>
      <c r="C17" s="64">
        <v>97861132940</v>
      </c>
      <c r="D17" s="63" t="s">
        <v>103</v>
      </c>
      <c r="E17" s="12" t="s">
        <v>46</v>
      </c>
      <c r="F17" s="65">
        <v>13533.75</v>
      </c>
      <c r="G17" s="66">
        <f t="shared" si="0"/>
        <v>1796.2373083814452</v>
      </c>
      <c r="H17" s="19" t="s">
        <v>46</v>
      </c>
      <c r="I17" s="19" t="s">
        <v>183</v>
      </c>
      <c r="J17" s="21">
        <v>48908.92</v>
      </c>
      <c r="K17" s="52" t="s">
        <v>184</v>
      </c>
      <c r="L17" s="21">
        <v>48908.92</v>
      </c>
      <c r="M17" s="52" t="s">
        <v>184</v>
      </c>
      <c r="N17" s="20"/>
      <c r="O17" s="20"/>
      <c r="P17" s="94" t="s">
        <v>185</v>
      </c>
      <c r="Q17" s="20"/>
      <c r="R17" s="20"/>
    </row>
    <row r="18" spans="1:18" ht="36" customHeight="1" x14ac:dyDescent="0.25">
      <c r="A18" s="23" t="s">
        <v>21</v>
      </c>
      <c r="B18" s="63" t="s">
        <v>72</v>
      </c>
      <c r="C18" s="64">
        <v>87301734795</v>
      </c>
      <c r="D18" s="63" t="s">
        <v>104</v>
      </c>
      <c r="E18" s="12" t="s">
        <v>46</v>
      </c>
      <c r="F18" s="65">
        <v>555.87</v>
      </c>
      <c r="G18" s="66">
        <f t="shared" si="0"/>
        <v>73.776627513438186</v>
      </c>
      <c r="H18" s="17"/>
      <c r="I18" s="17"/>
      <c r="J18" s="18"/>
      <c r="K18" s="56"/>
      <c r="L18" s="18"/>
      <c r="M18" s="56"/>
      <c r="N18" s="15"/>
      <c r="O18" s="15"/>
      <c r="P18" s="15"/>
      <c r="Q18" s="15"/>
      <c r="R18" s="15"/>
    </row>
    <row r="19" spans="1:18" ht="36" customHeight="1" x14ac:dyDescent="0.25">
      <c r="A19" s="23" t="s">
        <v>22</v>
      </c>
      <c r="B19" s="63" t="s">
        <v>73</v>
      </c>
      <c r="C19" s="64">
        <v>8564858401</v>
      </c>
      <c r="D19" s="63" t="s">
        <v>105</v>
      </c>
      <c r="E19" s="12" t="s">
        <v>46</v>
      </c>
      <c r="F19" s="65">
        <v>47.5</v>
      </c>
      <c r="G19" s="66">
        <f t="shared" si="0"/>
        <v>6.3043333996947375</v>
      </c>
      <c r="H19" s="5"/>
      <c r="I19" s="5"/>
      <c r="J19" s="18"/>
      <c r="K19" s="57"/>
      <c r="L19" s="18"/>
      <c r="M19" s="57"/>
      <c r="N19" s="15"/>
      <c r="O19" s="15"/>
      <c r="P19" s="20"/>
      <c r="Q19" s="15"/>
      <c r="R19" s="15"/>
    </row>
    <row r="20" spans="1:18" s="3" customFormat="1" ht="36" customHeight="1" x14ac:dyDescent="0.25">
      <c r="A20" s="24" t="s">
        <v>23</v>
      </c>
      <c r="B20" s="63" t="s">
        <v>74</v>
      </c>
      <c r="C20" s="64">
        <v>51725837207</v>
      </c>
      <c r="D20" s="63" t="s">
        <v>106</v>
      </c>
      <c r="E20" s="12" t="s">
        <v>46</v>
      </c>
      <c r="F20" s="65">
        <v>1628</v>
      </c>
      <c r="G20" s="66">
        <f t="shared" si="0"/>
        <v>216.0727320990112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</row>
    <row r="21" spans="1:18" s="3" customFormat="1" ht="36" customHeight="1" x14ac:dyDescent="0.25">
      <c r="A21" s="24" t="s">
        <v>24</v>
      </c>
      <c r="B21" s="67" t="s">
        <v>75</v>
      </c>
      <c r="C21" s="69">
        <v>19783069838</v>
      </c>
      <c r="D21" s="67" t="s">
        <v>107</v>
      </c>
      <c r="E21" s="12" t="s">
        <v>46</v>
      </c>
      <c r="F21" s="68">
        <v>5367.4</v>
      </c>
      <c r="G21" s="66">
        <f t="shared" si="0"/>
        <v>712.37640188466378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 ht="36" customHeight="1" x14ac:dyDescent="0.25">
      <c r="A22" s="23" t="s">
        <v>25</v>
      </c>
      <c r="B22" s="63" t="s">
        <v>76</v>
      </c>
      <c r="C22" s="64">
        <v>36998794856</v>
      </c>
      <c r="D22" s="63" t="s">
        <v>108</v>
      </c>
      <c r="E22" s="12" t="s">
        <v>46</v>
      </c>
      <c r="F22" s="65">
        <v>4745.96</v>
      </c>
      <c r="G22" s="66">
        <f t="shared" si="0"/>
        <v>629.8971398234786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18" s="3" customFormat="1" ht="36" customHeight="1" x14ac:dyDescent="0.25">
      <c r="A23" s="24" t="s">
        <v>26</v>
      </c>
      <c r="B23" s="67" t="s">
        <v>77</v>
      </c>
      <c r="C23" s="69">
        <v>52261679329</v>
      </c>
      <c r="D23" s="67" t="s">
        <v>109</v>
      </c>
      <c r="E23" s="12" t="s">
        <v>46</v>
      </c>
      <c r="F23" s="68">
        <v>5795</v>
      </c>
      <c r="G23" s="66">
        <f t="shared" si="0"/>
        <v>769.1286747627579</v>
      </c>
      <c r="H23" s="26"/>
      <c r="I23" s="41"/>
      <c r="J23" s="35"/>
      <c r="K23" s="20"/>
      <c r="L23" s="35"/>
      <c r="M23" s="20"/>
      <c r="N23" s="36"/>
      <c r="O23" s="20"/>
      <c r="P23" s="20"/>
      <c r="Q23" s="20"/>
      <c r="R23" s="20"/>
    </row>
    <row r="24" spans="1:18" ht="36" customHeight="1" x14ac:dyDescent="0.25">
      <c r="A24" s="23" t="s">
        <v>27</v>
      </c>
      <c r="B24" s="67" t="s">
        <v>78</v>
      </c>
      <c r="C24" s="69">
        <v>38016445738</v>
      </c>
      <c r="D24" s="67" t="s">
        <v>110</v>
      </c>
      <c r="E24" s="12" t="s">
        <v>46</v>
      </c>
      <c r="F24" s="68">
        <v>4308.0200000000004</v>
      </c>
      <c r="G24" s="66">
        <f t="shared" si="0"/>
        <v>571.77251310637735</v>
      </c>
      <c r="H24" s="23"/>
      <c r="I24" s="23"/>
      <c r="J24" s="15"/>
      <c r="K24" s="15"/>
      <c r="L24" s="15"/>
      <c r="M24" s="15"/>
      <c r="N24" s="15"/>
      <c r="O24" s="15"/>
      <c r="P24" s="16"/>
      <c r="Q24" s="16"/>
      <c r="R24" s="16"/>
    </row>
    <row r="25" spans="1:18" ht="36" customHeight="1" x14ac:dyDescent="0.25">
      <c r="A25" s="23" t="s">
        <v>28</v>
      </c>
      <c r="B25" s="63" t="s">
        <v>79</v>
      </c>
      <c r="C25" s="64">
        <v>31664845971</v>
      </c>
      <c r="D25" s="63" t="s">
        <v>111</v>
      </c>
      <c r="E25" s="12" t="s">
        <v>46</v>
      </c>
      <c r="F25" s="65">
        <v>19</v>
      </c>
      <c r="G25" s="66">
        <f t="shared" si="0"/>
        <v>2.5217333598778948</v>
      </c>
      <c r="H25" s="23"/>
      <c r="I25" s="39"/>
      <c r="J25" s="35"/>
      <c r="K25" s="34"/>
      <c r="L25" s="35"/>
      <c r="M25" s="34"/>
      <c r="N25" s="15"/>
      <c r="O25" s="15"/>
      <c r="P25" s="15"/>
      <c r="Q25" s="15"/>
      <c r="R25" s="15"/>
    </row>
    <row r="26" spans="1:18" s="3" customFormat="1" ht="33.6" customHeight="1" x14ac:dyDescent="0.25">
      <c r="A26" s="24" t="s">
        <v>29</v>
      </c>
      <c r="B26" s="63" t="s">
        <v>80</v>
      </c>
      <c r="C26" s="64">
        <v>81739418264</v>
      </c>
      <c r="D26" s="63" t="s">
        <v>112</v>
      </c>
      <c r="E26" s="12" t="s">
        <v>46</v>
      </c>
      <c r="F26" s="65">
        <v>3142.6</v>
      </c>
      <c r="G26" s="66">
        <f t="shared" si="0"/>
        <v>417.09469772380379</v>
      </c>
      <c r="H26" s="19"/>
      <c r="I26" s="19"/>
      <c r="J26" s="21"/>
      <c r="K26" s="52"/>
      <c r="L26" s="21"/>
      <c r="M26" s="52"/>
      <c r="N26" s="21"/>
      <c r="O26" s="52"/>
      <c r="P26" s="49"/>
      <c r="Q26" s="20"/>
      <c r="R26" s="20"/>
    </row>
    <row r="27" spans="1:18" s="3" customFormat="1" ht="34.200000000000003" customHeight="1" x14ac:dyDescent="0.25">
      <c r="A27" s="24" t="s">
        <v>30</v>
      </c>
      <c r="B27" s="63" t="s">
        <v>81</v>
      </c>
      <c r="C27" s="64">
        <v>32188045062</v>
      </c>
      <c r="D27" s="63" t="s">
        <v>113</v>
      </c>
      <c r="E27" s="12" t="s">
        <v>46</v>
      </c>
      <c r="F27" s="65">
        <v>1301</v>
      </c>
      <c r="G27" s="66">
        <f t="shared" si="0"/>
        <v>172.67237374742848</v>
      </c>
      <c r="H27" s="19"/>
      <c r="I27" s="19"/>
      <c r="J27" s="21"/>
      <c r="K27" s="52"/>
      <c r="L27" s="21"/>
      <c r="M27" s="52"/>
      <c r="N27" s="21"/>
      <c r="O27" s="52"/>
      <c r="P27" s="20"/>
      <c r="Q27" s="20"/>
      <c r="R27" s="20"/>
    </row>
    <row r="28" spans="1:18" s="3" customFormat="1" ht="36.6" customHeight="1" x14ac:dyDescent="0.25">
      <c r="A28" s="24" t="s">
        <v>31</v>
      </c>
      <c r="B28" s="70" t="s">
        <v>82</v>
      </c>
      <c r="C28" s="71">
        <v>73660371074</v>
      </c>
      <c r="D28" s="70" t="s">
        <v>114</v>
      </c>
      <c r="E28" s="12" t="s">
        <v>46</v>
      </c>
      <c r="F28" s="72">
        <v>746.11</v>
      </c>
      <c r="G28" s="66">
        <f t="shared" si="0"/>
        <v>99.025814586236635</v>
      </c>
      <c r="H28" s="19"/>
      <c r="I28" s="50"/>
      <c r="J28" s="51"/>
      <c r="K28" s="52"/>
      <c r="L28" s="51"/>
      <c r="M28" s="52"/>
      <c r="N28" s="20"/>
      <c r="O28" s="20"/>
      <c r="P28" s="20"/>
      <c r="Q28" s="20"/>
      <c r="R28" s="20"/>
    </row>
    <row r="29" spans="1:18" s="3" customFormat="1" ht="36.6" customHeight="1" x14ac:dyDescent="0.25">
      <c r="A29" s="24" t="s">
        <v>32</v>
      </c>
      <c r="B29" s="67" t="s">
        <v>83</v>
      </c>
      <c r="C29" s="69">
        <v>67492500921</v>
      </c>
      <c r="D29" s="67" t="s">
        <v>115</v>
      </c>
      <c r="E29" s="12" t="s">
        <v>46</v>
      </c>
      <c r="F29" s="68">
        <v>9068.33</v>
      </c>
      <c r="G29" s="66">
        <f t="shared" si="0"/>
        <v>1203.5742252306059</v>
      </c>
      <c r="H29" s="19"/>
      <c r="I29" s="19"/>
      <c r="J29" s="21"/>
      <c r="K29" s="52"/>
      <c r="L29" s="21"/>
      <c r="M29" s="52"/>
      <c r="N29" s="20"/>
      <c r="O29" s="20"/>
      <c r="P29" s="20"/>
      <c r="Q29" s="20"/>
      <c r="R29" s="20"/>
    </row>
    <row r="30" spans="1:18" s="3" customFormat="1" ht="36" customHeight="1" x14ac:dyDescent="0.25">
      <c r="A30" s="24" t="s">
        <v>33</v>
      </c>
      <c r="B30" s="67" t="s">
        <v>84</v>
      </c>
      <c r="C30" s="69">
        <v>90275854576</v>
      </c>
      <c r="D30" s="67" t="s">
        <v>116</v>
      </c>
      <c r="E30" s="12" t="s">
        <v>46</v>
      </c>
      <c r="F30" s="68">
        <v>228682.99</v>
      </c>
      <c r="G30" s="66">
        <f t="shared" si="0"/>
        <v>30351.448669453843</v>
      </c>
      <c r="H30" s="19"/>
      <c r="I30" s="19"/>
      <c r="J30" s="21"/>
      <c r="K30" s="52"/>
      <c r="L30" s="21"/>
      <c r="M30" s="52"/>
      <c r="N30" s="21"/>
      <c r="O30" s="52"/>
      <c r="P30" s="20"/>
      <c r="Q30" s="20"/>
      <c r="R30" s="20"/>
    </row>
    <row r="31" spans="1:18" ht="36.6" customHeight="1" x14ac:dyDescent="0.25">
      <c r="A31" s="23" t="s">
        <v>34</v>
      </c>
      <c r="B31" s="63" t="s">
        <v>85</v>
      </c>
      <c r="C31" s="64">
        <v>24130056111</v>
      </c>
      <c r="D31" s="63" t="s">
        <v>117</v>
      </c>
      <c r="E31" s="12" t="s">
        <v>46</v>
      </c>
      <c r="F31" s="65">
        <v>97.3</v>
      </c>
      <c r="G31" s="66">
        <f t="shared" si="0"/>
        <v>12.913929258743114</v>
      </c>
      <c r="H31" s="5"/>
      <c r="I31" s="17"/>
      <c r="J31" s="18"/>
      <c r="K31" s="56"/>
      <c r="L31" s="18"/>
      <c r="M31" s="56"/>
      <c r="N31" s="15"/>
      <c r="O31" s="15"/>
      <c r="P31" s="61"/>
      <c r="Q31" s="15"/>
      <c r="R31" s="15"/>
    </row>
    <row r="32" spans="1:18" s="3" customFormat="1" ht="36" customHeight="1" x14ac:dyDescent="0.25">
      <c r="A32" s="24" t="s">
        <v>35</v>
      </c>
      <c r="B32" s="63" t="s">
        <v>86</v>
      </c>
      <c r="C32" s="64">
        <v>2535697732</v>
      </c>
      <c r="D32" s="63" t="s">
        <v>118</v>
      </c>
      <c r="E32" s="12" t="s">
        <v>46</v>
      </c>
      <c r="F32" s="65">
        <v>6162.9</v>
      </c>
      <c r="G32" s="66">
        <f t="shared" si="0"/>
        <v>817.95739597849877</v>
      </c>
      <c r="H32" s="19"/>
      <c r="I32" s="19"/>
      <c r="J32" s="21"/>
      <c r="K32" s="52"/>
      <c r="L32" s="21"/>
      <c r="M32" s="52"/>
      <c r="N32" s="20"/>
      <c r="O32" s="20"/>
      <c r="P32" s="20"/>
      <c r="Q32" s="20"/>
      <c r="R32" s="20"/>
    </row>
    <row r="33" spans="1:18" ht="34.799999999999997" customHeight="1" x14ac:dyDescent="0.25">
      <c r="A33" s="23" t="s">
        <v>36</v>
      </c>
      <c r="B33" s="63" t="s">
        <v>87</v>
      </c>
      <c r="C33" s="64">
        <v>72876571610</v>
      </c>
      <c r="D33" s="63" t="s">
        <v>119</v>
      </c>
      <c r="E33" s="12" t="s">
        <v>46</v>
      </c>
      <c r="F33" s="65">
        <v>338.04</v>
      </c>
      <c r="G33" s="66">
        <f t="shared" si="0"/>
        <v>44.865618156480188</v>
      </c>
      <c r="H33" s="5"/>
      <c r="I33" s="5"/>
      <c r="J33" s="18"/>
      <c r="K33" s="57"/>
      <c r="L33" s="18"/>
      <c r="M33" s="57"/>
      <c r="N33" s="15"/>
      <c r="O33" s="15"/>
      <c r="P33" s="15"/>
      <c r="Q33" s="15"/>
      <c r="R33" s="15"/>
    </row>
    <row r="34" spans="1:18" ht="77.400000000000006" customHeight="1" x14ac:dyDescent="0.25">
      <c r="A34" s="23" t="s">
        <v>37</v>
      </c>
      <c r="B34" s="73" t="s">
        <v>88</v>
      </c>
      <c r="C34" s="62">
        <v>51639162352</v>
      </c>
      <c r="D34" s="73" t="s">
        <v>140</v>
      </c>
      <c r="E34" s="12" t="s">
        <v>46</v>
      </c>
      <c r="F34" s="74">
        <v>63500</v>
      </c>
      <c r="G34" s="66">
        <f t="shared" si="0"/>
        <v>8427.8983343287546</v>
      </c>
      <c r="H34" s="5" t="s">
        <v>46</v>
      </c>
      <c r="I34" s="5" t="s">
        <v>180</v>
      </c>
      <c r="J34" s="18">
        <v>674801.8</v>
      </c>
      <c r="K34" s="57" t="s">
        <v>141</v>
      </c>
      <c r="L34" s="18">
        <v>674801.8</v>
      </c>
      <c r="M34" s="57" t="s">
        <v>141</v>
      </c>
      <c r="N34" s="15"/>
      <c r="O34" s="15"/>
      <c r="P34" s="15"/>
      <c r="Q34" s="16" t="s">
        <v>142</v>
      </c>
      <c r="R34" s="16" t="s">
        <v>143</v>
      </c>
    </row>
    <row r="35" spans="1:18" ht="34.799999999999997" customHeight="1" x14ac:dyDescent="0.25">
      <c r="A35" s="23" t="s">
        <v>53</v>
      </c>
      <c r="B35" s="73" t="s">
        <v>89</v>
      </c>
      <c r="C35" s="62"/>
      <c r="D35" s="73"/>
      <c r="E35" s="12" t="s">
        <v>46</v>
      </c>
      <c r="F35" s="74">
        <v>500</v>
      </c>
      <c r="G35" s="66">
        <f t="shared" si="0"/>
        <v>66.361404207313029</v>
      </c>
      <c r="H35" s="5"/>
      <c r="I35" s="5"/>
      <c r="J35" s="18"/>
      <c r="K35" s="57"/>
      <c r="L35" s="18"/>
      <c r="M35" s="57"/>
      <c r="N35" s="15"/>
      <c r="O35" s="15"/>
      <c r="P35" s="15"/>
      <c r="Q35" s="15"/>
      <c r="R35" s="15"/>
    </row>
    <row r="36" spans="1:18" ht="34.799999999999997" customHeight="1" x14ac:dyDescent="0.25">
      <c r="A36" s="23" t="s">
        <v>54</v>
      </c>
      <c r="B36" s="73" t="s">
        <v>90</v>
      </c>
      <c r="C36" s="62"/>
      <c r="D36" s="73"/>
      <c r="E36" s="12" t="s">
        <v>46</v>
      </c>
      <c r="F36" s="74">
        <v>1562933.11</v>
      </c>
      <c r="G36" s="66">
        <f t="shared" si="0"/>
        <v>207436.87172340567</v>
      </c>
      <c r="H36" s="5" t="s">
        <v>46</v>
      </c>
      <c r="I36" s="5" t="s">
        <v>173</v>
      </c>
      <c r="J36" s="18">
        <v>1562933.1</v>
      </c>
      <c r="K36" s="57" t="s">
        <v>181</v>
      </c>
      <c r="L36" s="18">
        <v>1562933.1</v>
      </c>
      <c r="M36" s="57" t="s">
        <v>181</v>
      </c>
      <c r="N36" s="15"/>
      <c r="O36" s="15"/>
      <c r="P36" s="15"/>
      <c r="Q36" s="15"/>
      <c r="R36" s="15"/>
    </row>
    <row r="37" spans="1:18" ht="34.799999999999997" customHeight="1" x14ac:dyDescent="0.25">
      <c r="A37" s="23" t="s">
        <v>55</v>
      </c>
      <c r="B37" s="73" t="s">
        <v>125</v>
      </c>
      <c r="C37" s="62">
        <v>99880041726</v>
      </c>
      <c r="D37" s="73" t="s">
        <v>120</v>
      </c>
      <c r="E37" s="12" t="s">
        <v>46</v>
      </c>
      <c r="F37" s="74">
        <v>10413.700000000001</v>
      </c>
      <c r="G37" s="66">
        <f t="shared" si="0"/>
        <v>1382.1355099873913</v>
      </c>
      <c r="H37" s="5" t="s">
        <v>46</v>
      </c>
      <c r="I37" s="5" t="s">
        <v>173</v>
      </c>
      <c r="J37" s="18">
        <v>85758.73</v>
      </c>
      <c r="K37" s="57" t="s">
        <v>182</v>
      </c>
      <c r="L37" s="18">
        <v>85758.73</v>
      </c>
      <c r="M37" s="57" t="s">
        <v>182</v>
      </c>
      <c r="N37" s="15"/>
      <c r="O37" s="15"/>
      <c r="P37" s="15"/>
      <c r="Q37" s="15"/>
      <c r="R37" s="15"/>
    </row>
    <row r="38" spans="1:18" ht="42.6" customHeight="1" x14ac:dyDescent="0.25">
      <c r="A38" s="23" t="s">
        <v>56</v>
      </c>
      <c r="B38" s="73" t="s">
        <v>91</v>
      </c>
      <c r="C38" s="62">
        <v>27759560625</v>
      </c>
      <c r="D38" s="63" t="s">
        <v>121</v>
      </c>
      <c r="E38" s="12" t="s">
        <v>46</v>
      </c>
      <c r="F38" s="74">
        <v>443.14</v>
      </c>
      <c r="G38" s="66">
        <f t="shared" si="0"/>
        <v>58.814785320857382</v>
      </c>
      <c r="H38" s="5"/>
      <c r="I38" s="5"/>
      <c r="J38" s="18"/>
      <c r="K38" s="57"/>
      <c r="L38" s="18"/>
      <c r="M38" s="57"/>
      <c r="N38" s="15"/>
      <c r="O38" s="15"/>
      <c r="P38" s="15"/>
      <c r="Q38" s="15"/>
      <c r="R38" s="15"/>
    </row>
    <row r="39" spans="1:18" ht="34.799999999999997" customHeight="1" x14ac:dyDescent="0.25">
      <c r="A39" s="23" t="s">
        <v>57</v>
      </c>
      <c r="B39" s="73" t="s">
        <v>92</v>
      </c>
      <c r="C39" s="62">
        <v>73952152805</v>
      </c>
      <c r="D39" s="63" t="s">
        <v>122</v>
      </c>
      <c r="E39" s="12" t="s">
        <v>46</v>
      </c>
      <c r="F39" s="74">
        <v>60</v>
      </c>
      <c r="G39" s="66">
        <f>F39/7.5345</f>
        <v>7.9633685048775629</v>
      </c>
      <c r="H39" s="5"/>
      <c r="I39" s="5"/>
      <c r="J39" s="18"/>
      <c r="K39" s="57"/>
      <c r="L39" s="18"/>
      <c r="M39" s="57"/>
      <c r="N39" s="15"/>
      <c r="O39" s="15"/>
      <c r="P39" s="15"/>
      <c r="Q39" s="15"/>
      <c r="R39" s="15"/>
    </row>
    <row r="40" spans="1:18" ht="34.799999999999997" customHeight="1" x14ac:dyDescent="0.25">
      <c r="A40" s="23" t="s">
        <v>58</v>
      </c>
      <c r="B40" s="73" t="s">
        <v>126</v>
      </c>
      <c r="C40" s="62">
        <v>69882918953</v>
      </c>
      <c r="D40" s="73" t="s">
        <v>123</v>
      </c>
      <c r="E40" s="12" t="s">
        <v>46</v>
      </c>
      <c r="F40" s="74">
        <v>50000</v>
      </c>
      <c r="G40" s="66">
        <f t="shared" si="0"/>
        <v>6636.1404207313026</v>
      </c>
      <c r="H40" s="5"/>
      <c r="I40" s="5"/>
      <c r="J40" s="18"/>
      <c r="K40" s="57"/>
      <c r="L40" s="18"/>
      <c r="M40" s="57"/>
      <c r="N40" s="15"/>
      <c r="O40" s="15"/>
      <c r="P40" s="15"/>
      <c r="Q40" s="15"/>
      <c r="R40" s="15"/>
    </row>
    <row r="41" spans="1:18" ht="34.799999999999997" customHeight="1" x14ac:dyDescent="0.25">
      <c r="A41" s="23" t="s">
        <v>59</v>
      </c>
      <c r="B41" s="73" t="s">
        <v>93</v>
      </c>
      <c r="C41" s="62">
        <v>3046095363</v>
      </c>
      <c r="D41" s="73" t="s">
        <v>124</v>
      </c>
      <c r="E41" s="12" t="s">
        <v>46</v>
      </c>
      <c r="F41" s="74">
        <v>2836449</v>
      </c>
      <c r="G41" s="66">
        <f t="shared" si="0"/>
        <v>376461.47720485763</v>
      </c>
      <c r="H41" s="5"/>
      <c r="I41" s="5"/>
      <c r="J41" s="18"/>
      <c r="K41" s="57"/>
      <c r="L41" s="18"/>
      <c r="M41" s="57"/>
      <c r="N41" s="15"/>
      <c r="O41" s="15"/>
      <c r="P41" s="15"/>
      <c r="Q41" s="15"/>
      <c r="R41" s="15"/>
    </row>
    <row r="42" spans="1:18" ht="34.799999999999997" customHeight="1" x14ac:dyDescent="0.25">
      <c r="A42" s="23" t="s">
        <v>60</v>
      </c>
      <c r="B42" s="47" t="s">
        <v>127</v>
      </c>
      <c r="C42" s="17">
        <v>44233286294</v>
      </c>
      <c r="D42" s="47" t="s">
        <v>128</v>
      </c>
      <c r="E42" s="5" t="s">
        <v>129</v>
      </c>
      <c r="F42" s="30"/>
      <c r="G42" s="48"/>
      <c r="H42" s="5" t="s">
        <v>46</v>
      </c>
      <c r="I42" s="5" t="s">
        <v>130</v>
      </c>
      <c r="J42" s="18">
        <v>360633.88</v>
      </c>
      <c r="K42" s="57" t="s">
        <v>131</v>
      </c>
      <c r="L42" s="18">
        <v>360633.88</v>
      </c>
      <c r="M42" s="57" t="s">
        <v>131</v>
      </c>
      <c r="N42" s="15"/>
      <c r="O42" s="15"/>
      <c r="P42" s="20" t="s">
        <v>132</v>
      </c>
      <c r="Q42" s="15"/>
      <c r="R42" s="15"/>
    </row>
    <row r="43" spans="1:18" ht="34.799999999999997" customHeight="1" x14ac:dyDescent="0.25">
      <c r="A43" s="23" t="s">
        <v>61</v>
      </c>
      <c r="B43" s="47" t="s">
        <v>135</v>
      </c>
      <c r="C43" s="76" t="s">
        <v>136</v>
      </c>
      <c r="D43" s="47" t="s">
        <v>137</v>
      </c>
      <c r="E43" s="5" t="s">
        <v>129</v>
      </c>
      <c r="F43" s="30"/>
      <c r="G43" s="48"/>
      <c r="H43" s="5" t="s">
        <v>46</v>
      </c>
      <c r="I43" s="5" t="s">
        <v>138</v>
      </c>
      <c r="J43" s="18">
        <v>13643.17</v>
      </c>
      <c r="K43" s="57" t="s">
        <v>139</v>
      </c>
      <c r="L43" s="18">
        <v>13643.17</v>
      </c>
      <c r="M43" s="57" t="s">
        <v>139</v>
      </c>
      <c r="N43" s="15"/>
      <c r="O43" s="15"/>
      <c r="P43" s="15"/>
      <c r="Q43" s="15"/>
      <c r="R43" s="15"/>
    </row>
    <row r="44" spans="1:18" ht="36" customHeight="1" x14ac:dyDescent="0.25">
      <c r="A44" s="23" t="s">
        <v>62</v>
      </c>
      <c r="B44" s="47" t="s">
        <v>144</v>
      </c>
      <c r="C44" s="76" t="s">
        <v>145</v>
      </c>
      <c r="D44" s="49" t="s">
        <v>146</v>
      </c>
      <c r="E44" s="5" t="s">
        <v>129</v>
      </c>
      <c r="F44" s="30"/>
      <c r="G44" s="48"/>
      <c r="H44" s="5" t="s">
        <v>46</v>
      </c>
      <c r="I44" s="5" t="s">
        <v>138</v>
      </c>
      <c r="J44" s="18">
        <v>42797.01</v>
      </c>
      <c r="K44" s="57" t="s">
        <v>147</v>
      </c>
      <c r="L44" s="18">
        <v>42797.01</v>
      </c>
      <c r="M44" s="57" t="s">
        <v>147</v>
      </c>
      <c r="N44" s="15"/>
      <c r="O44" s="15"/>
      <c r="P44" s="49"/>
      <c r="Q44" s="15"/>
      <c r="R44" s="15"/>
    </row>
    <row r="45" spans="1:18" ht="36" customHeight="1" x14ac:dyDescent="0.25">
      <c r="A45" s="77" t="s">
        <v>63</v>
      </c>
      <c r="B45" s="78" t="s">
        <v>148</v>
      </c>
      <c r="C45" s="79" t="s">
        <v>149</v>
      </c>
      <c r="D45" s="86" t="s">
        <v>150</v>
      </c>
      <c r="E45" s="80" t="s">
        <v>129</v>
      </c>
      <c r="F45" s="81"/>
      <c r="G45" s="82"/>
      <c r="H45" s="80" t="s">
        <v>46</v>
      </c>
      <c r="I45" s="80" t="s">
        <v>151</v>
      </c>
      <c r="J45" s="83">
        <v>3215191</v>
      </c>
      <c r="K45" s="84" t="s">
        <v>152</v>
      </c>
      <c r="L45" s="83">
        <v>3215191</v>
      </c>
      <c r="M45" s="84" t="s">
        <v>152</v>
      </c>
      <c r="N45" s="85"/>
      <c r="O45" s="85"/>
      <c r="P45" s="86"/>
      <c r="Q45" s="85"/>
      <c r="R45" s="85"/>
    </row>
    <row r="46" spans="1:18" ht="32.4" customHeight="1" x14ac:dyDescent="0.25">
      <c r="A46" s="77" t="s">
        <v>154</v>
      </c>
      <c r="B46" s="78" t="s">
        <v>153</v>
      </c>
      <c r="C46" s="80">
        <v>85821130368</v>
      </c>
      <c r="D46" s="78" t="s">
        <v>155</v>
      </c>
      <c r="E46" s="80" t="s">
        <v>129</v>
      </c>
      <c r="F46" s="81"/>
      <c r="G46" s="87"/>
      <c r="H46" s="88" t="s">
        <v>156</v>
      </c>
      <c r="I46" s="88" t="s">
        <v>52</v>
      </c>
      <c r="J46" s="83">
        <v>175.03</v>
      </c>
      <c r="K46" s="89" t="s">
        <v>157</v>
      </c>
      <c r="L46" s="83">
        <v>175.03</v>
      </c>
      <c r="M46" s="89" t="s">
        <v>157</v>
      </c>
      <c r="N46" s="85"/>
      <c r="O46" s="85"/>
      <c r="P46" s="85"/>
      <c r="Q46" s="85"/>
      <c r="R46" s="85"/>
    </row>
    <row r="47" spans="1:18" ht="28.95" customHeight="1" x14ac:dyDescent="0.25">
      <c r="A47" s="77" t="s">
        <v>159</v>
      </c>
      <c r="B47" s="78" t="s">
        <v>158</v>
      </c>
      <c r="C47" s="79" t="s">
        <v>160</v>
      </c>
      <c r="D47" s="78" t="s">
        <v>161</v>
      </c>
      <c r="E47" s="80" t="s">
        <v>129</v>
      </c>
      <c r="F47" s="81"/>
      <c r="G47" s="87"/>
      <c r="H47" s="80" t="s">
        <v>46</v>
      </c>
      <c r="I47" s="80" t="s">
        <v>151</v>
      </c>
      <c r="J47" s="83">
        <v>8218.41</v>
      </c>
      <c r="K47" s="84" t="s">
        <v>162</v>
      </c>
      <c r="L47" s="83">
        <v>8218.41</v>
      </c>
      <c r="M47" s="84" t="s">
        <v>162</v>
      </c>
      <c r="N47" s="85"/>
      <c r="O47" s="85"/>
      <c r="P47" s="91" t="s">
        <v>170</v>
      </c>
      <c r="Q47" s="85"/>
      <c r="R47" s="85"/>
    </row>
    <row r="48" spans="1:18" ht="34.200000000000003" customHeight="1" x14ac:dyDescent="0.25">
      <c r="A48" s="77" t="s">
        <v>165</v>
      </c>
      <c r="B48" s="78" t="s">
        <v>166</v>
      </c>
      <c r="C48" s="88">
        <v>85584865987</v>
      </c>
      <c r="D48" s="78" t="s">
        <v>167</v>
      </c>
      <c r="E48" s="80" t="s">
        <v>129</v>
      </c>
      <c r="F48" s="81"/>
      <c r="G48" s="87"/>
      <c r="H48" s="80" t="s">
        <v>46</v>
      </c>
      <c r="I48" s="80" t="s">
        <v>168</v>
      </c>
      <c r="J48" s="83">
        <v>598.61</v>
      </c>
      <c r="K48" s="84" t="s">
        <v>169</v>
      </c>
      <c r="L48" s="83">
        <v>598.61</v>
      </c>
      <c r="M48" s="84" t="s">
        <v>169</v>
      </c>
      <c r="N48" s="85"/>
      <c r="O48" s="85"/>
      <c r="P48" s="85"/>
      <c r="Q48" s="85"/>
      <c r="R48" s="85"/>
    </row>
    <row r="49" spans="1:19" ht="29.4" customHeight="1" x14ac:dyDescent="0.25">
      <c r="A49" s="77" t="s">
        <v>175</v>
      </c>
      <c r="B49" s="92" t="s">
        <v>171</v>
      </c>
      <c r="C49" s="88">
        <v>75995804609</v>
      </c>
      <c r="D49" s="86" t="s">
        <v>172</v>
      </c>
      <c r="E49" s="80" t="s">
        <v>129</v>
      </c>
      <c r="F49" s="81"/>
      <c r="G49" s="87"/>
      <c r="H49" s="80" t="s">
        <v>46</v>
      </c>
      <c r="I49" s="80" t="s">
        <v>173</v>
      </c>
      <c r="J49" s="83">
        <v>14400</v>
      </c>
      <c r="K49" s="84" t="s">
        <v>174</v>
      </c>
      <c r="L49" s="83">
        <v>14400</v>
      </c>
      <c r="M49" s="84" t="s">
        <v>174</v>
      </c>
      <c r="N49" s="85"/>
      <c r="O49" s="85"/>
      <c r="P49" s="85"/>
      <c r="Q49" s="85"/>
      <c r="R49" s="85"/>
    </row>
    <row r="50" spans="1:19" ht="32.4" customHeight="1" x14ac:dyDescent="0.25">
      <c r="A50" s="77" t="s">
        <v>177</v>
      </c>
      <c r="B50" s="78" t="s">
        <v>176</v>
      </c>
      <c r="C50" s="88">
        <v>44019709886</v>
      </c>
      <c r="D50" s="78" t="s">
        <v>178</v>
      </c>
      <c r="E50" s="80" t="s">
        <v>129</v>
      </c>
      <c r="F50" s="81"/>
      <c r="G50" s="87"/>
      <c r="H50" s="80" t="s">
        <v>46</v>
      </c>
      <c r="I50" s="93" t="s">
        <v>186</v>
      </c>
      <c r="J50" s="83">
        <v>26370.75</v>
      </c>
      <c r="K50" s="84" t="s">
        <v>179</v>
      </c>
      <c r="L50" s="83">
        <v>26370.75</v>
      </c>
      <c r="M50" s="84" t="s">
        <v>179</v>
      </c>
      <c r="N50" s="85"/>
      <c r="O50" s="85"/>
      <c r="P50" s="85"/>
      <c r="Q50" s="85"/>
      <c r="R50" s="85"/>
    </row>
    <row r="51" spans="1:19" ht="27" customHeight="1" x14ac:dyDescent="0.25">
      <c r="A51" s="42"/>
      <c r="B51" s="25"/>
      <c r="D51" s="25"/>
      <c r="E51" s="42"/>
    </row>
    <row r="52" spans="1:19" ht="125.4" customHeight="1" x14ac:dyDescent="0.25">
      <c r="A52" s="42"/>
      <c r="B52" s="43" t="s">
        <v>187</v>
      </c>
      <c r="D52" s="25"/>
      <c r="E52" s="42"/>
      <c r="I52" s="44"/>
      <c r="J52" s="44"/>
      <c r="M52" s="3"/>
      <c r="N52" s="43"/>
    </row>
    <row r="53" spans="1:19" ht="95.4" customHeight="1" x14ac:dyDescent="0.25">
      <c r="A53" s="42"/>
      <c r="B53" s="25"/>
      <c r="E53" s="45"/>
      <c r="I53" s="44"/>
      <c r="J53" s="44"/>
      <c r="M53" s="3"/>
      <c r="N53" s="43"/>
    </row>
    <row r="54" spans="1:19" ht="28.2" customHeight="1" x14ac:dyDescent="0.25">
      <c r="A54" s="45"/>
      <c r="E54" s="45"/>
      <c r="G54" s="46"/>
      <c r="H54" s="25"/>
      <c r="I54" s="44"/>
      <c r="J54" s="44"/>
      <c r="L54" s="25"/>
    </row>
    <row r="55" spans="1:19" s="15" customFormat="1" ht="32.4" customHeight="1" x14ac:dyDescent="0.25">
      <c r="A55" s="45"/>
      <c r="B55"/>
      <c r="C55"/>
      <c r="D55"/>
      <c r="E55" s="45"/>
      <c r="F55" s="28"/>
      <c r="G55" s="31"/>
      <c r="H55"/>
      <c r="I55"/>
      <c r="J55"/>
      <c r="K55"/>
      <c r="L55"/>
      <c r="M55"/>
      <c r="N55"/>
      <c r="O55"/>
      <c r="P55"/>
      <c r="Q55"/>
      <c r="R55"/>
      <c r="S55" s="27"/>
    </row>
    <row r="56" spans="1:19" s="15" customFormat="1" ht="74.400000000000006" customHeight="1" x14ac:dyDescent="0.25">
      <c r="A56" s="42"/>
      <c r="B56" s="25"/>
      <c r="C56"/>
      <c r="D56"/>
      <c r="E56" s="45"/>
      <c r="F56" s="28"/>
      <c r="G56" s="31"/>
      <c r="H56"/>
      <c r="I56" s="44"/>
      <c r="J56" s="44"/>
      <c r="K56"/>
      <c r="L56"/>
      <c r="M56" s="43"/>
      <c r="N56" s="43"/>
      <c r="O56"/>
      <c r="P56"/>
      <c r="Q56"/>
      <c r="R56"/>
      <c r="S56" s="27"/>
    </row>
    <row r="57" spans="1:19" s="15" customFormat="1" ht="54.6" customHeight="1" x14ac:dyDescent="0.25">
      <c r="A57" s="45"/>
      <c r="B57"/>
      <c r="C57"/>
      <c r="D57"/>
      <c r="E57" s="45"/>
      <c r="F57" s="28"/>
      <c r="G57" s="46"/>
      <c r="H57" s="25"/>
      <c r="I57" s="44"/>
      <c r="J57" s="44"/>
      <c r="K57" s="44"/>
      <c r="L57" s="43"/>
      <c r="M57" s="43"/>
      <c r="N57" s="43"/>
      <c r="O57"/>
      <c r="P57"/>
      <c r="Q57"/>
      <c r="R57"/>
      <c r="S57" s="27"/>
    </row>
    <row r="58" spans="1:19" ht="32.4" customHeight="1" x14ac:dyDescent="0.25">
      <c r="A58" s="45"/>
      <c r="E58" s="45"/>
      <c r="I58" s="44"/>
      <c r="J58" s="44"/>
    </row>
    <row r="59" spans="1:19" ht="40.200000000000003" customHeight="1" x14ac:dyDescent="0.25">
      <c r="A59" s="45"/>
      <c r="E59" s="45"/>
      <c r="I59" s="44"/>
      <c r="J59" s="44"/>
      <c r="M59" s="3"/>
      <c r="N59" s="25"/>
    </row>
    <row r="60" spans="1:19" ht="30.6" customHeight="1" x14ac:dyDescent="0.25">
      <c r="A60" s="42"/>
      <c r="B60" s="25"/>
      <c r="D60" s="43"/>
      <c r="E60" s="42"/>
      <c r="G60" s="46"/>
      <c r="H60" s="25"/>
      <c r="I60" s="44"/>
      <c r="J60" s="44"/>
    </row>
    <row r="61" spans="1:19" ht="31.2" customHeight="1" x14ac:dyDescent="0.25">
      <c r="A61" s="42"/>
      <c r="B61" s="25"/>
      <c r="D61" s="43"/>
      <c r="E61" s="42"/>
      <c r="G61" s="46"/>
      <c r="H61" s="25"/>
      <c r="I61" s="44"/>
      <c r="J61" s="44"/>
      <c r="L61" s="25"/>
    </row>
  </sheetData>
  <phoneticPr fontId="4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Anica Bujanić Djaković</dc:creator>
  <cp:keywords/>
  <dc:description/>
  <cp:lastModifiedBy>Dušica Miholić</cp:lastModifiedBy>
  <cp:revision/>
  <dcterms:created xsi:type="dcterms:W3CDTF">2022-03-28T06:33:51Z</dcterms:created>
  <dcterms:modified xsi:type="dcterms:W3CDTF">2023-08-31T11:31:23Z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2022-08-30T07:35:49Z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be6a14ca-5eda-4da6-98e7-b33fb972c6f7</vt:lpwstr>
  </property>
  <property fmtid="{D5CDD505-2E9C-101B-9397-08002B2CF9AE}" pid="8" name="MSIP_Label_d1ab742f-39a8-4a62-9744-1e8791e01e71_ContentBits">
    <vt:lpwstr>0</vt:lpwstr>
  </property>
</Properties>
</file>