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4 - B &amp; F j.d.o.o. (St-294-2023)\Prijave tražbina vjerovnika sa tablicom\"/>
    </mc:Choice>
  </mc:AlternateContent>
  <xr:revisionPtr revIDLastSave="0" documentId="13_ncr:1_{8DAF8CF1-A59D-4613-8C21-94A2626862D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tražbina'!$A$12:$T$37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L20" i="1"/>
  <c r="L17" i="1"/>
  <c r="N17" i="1"/>
  <c r="L16" i="1"/>
  <c r="M29" i="1"/>
  <c r="K29" i="1" s="1"/>
  <c r="N29" i="1"/>
  <c r="L29" i="1" s="1"/>
</calcChain>
</file>

<file path=xl/sharedStrings.xml><?xml version="1.0" encoding="utf-8"?>
<sst xmlns="http://schemas.openxmlformats.org/spreadsheetml/2006/main" count="146" uniqueCount="109">
  <si>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</si>
  <si>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</si>
  <si>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</si>
  <si>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</si>
  <si>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</si>
  <si>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</si>
  <si>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</si>
  <si>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</si>
  <si>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</si>
  <si>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</si>
  <si>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</si>
  <si>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</si>
  <si>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</si>
  <si>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</si>
  <si>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</si>
  <si>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</si>
  <si>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</si>
  <si>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</si>
  <si>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</si>
  <si>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</si>
  <si>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</si>
  <si>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</si>
  <si>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</si>
  <si>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</si>
  <si>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</si>
  <si>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</si>
  <si>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</si>
  <si>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</si>
  <si>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</si>
  <si>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</si>
  <si>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</si>
  <si>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</si>
  <si>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</si>
  <si>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034-011/23-10/24</t>
  </si>
  <si>
    <t>St-294/2023</t>
  </si>
  <si>
    <t>B &amp; F j.d.o.o., Punat</t>
  </si>
  <si>
    <t>Jagorika 3 , 51500 Punat</t>
  </si>
  <si>
    <t>22.09.2023.</t>
  </si>
  <si>
    <t>PUNAT, JAGORIKA 41</t>
  </si>
  <si>
    <t>PUNAT, JAGORIKA 3</t>
  </si>
  <si>
    <t>ICC 3D D.O.O.</t>
  </si>
  <si>
    <t>PEKARA VRBNIK D.O.O.</t>
  </si>
  <si>
    <t>VRBNIK, VINOGRADARSKA 15</t>
  </si>
  <si>
    <t>ATLANTIC TRADE D.O.O.</t>
  </si>
  <si>
    <t>65106679992</t>
  </si>
  <si>
    <t>ZAGREB, RAKITNICA 3</t>
  </si>
  <si>
    <t>DA</t>
  </si>
  <si>
    <t>40035494236</t>
  </si>
  <si>
    <t>DVOJAC BK J.D.O.O.</t>
  </si>
  <si>
    <t>23824771666</t>
  </si>
  <si>
    <t>MATULJI, JUŠIĆI 69C</t>
  </si>
  <si>
    <t>31379081333</t>
  </si>
  <si>
    <t>HRVATSKA RADIO TELEVIZIJA</t>
  </si>
  <si>
    <t>68419124305</t>
  </si>
  <si>
    <t>ZAGREB, PRISAVLJE 3</t>
  </si>
  <si>
    <t>73463058552</t>
  </si>
  <si>
    <t>17750705182</t>
  </si>
  <si>
    <t>PUNAT, 17. TRAVNJA 39</t>
  </si>
  <si>
    <t>57352541723</t>
  </si>
  <si>
    <t>OPĆINA PUNAT</t>
  </si>
  <si>
    <t>59398328383</t>
  </si>
  <si>
    <t>PUNAT, NOVI PUT 2</t>
  </si>
  <si>
    <t>70260409747</t>
  </si>
  <si>
    <t>PONIKVE EKO OTOK KRK D.O.O.</t>
  </si>
  <si>
    <t>04155352667</t>
  </si>
  <si>
    <t>KRK, VRŠANSKA 14</t>
  </si>
  <si>
    <t>REPUBLIKA HRVATSKA MINISTARSTVO FINANCIJA POREZNA UPRAVA</t>
  </si>
  <si>
    <t>18683136487</t>
  </si>
  <si>
    <t>ZAGREB, KATANČIĆEVA 5</t>
  </si>
  <si>
    <t>ROTO DINAMIC D.O.O.</t>
  </si>
  <si>
    <t>24723122482</t>
  </si>
  <si>
    <t>SAMOBOR, ULICA GRADA WIRGESA 14</t>
  </si>
  <si>
    <t>SILVIJA STIL D.O.O.</t>
  </si>
  <si>
    <t>88806054636</t>
  </si>
  <si>
    <t>TRGOVINA KRK D.D.</t>
  </si>
  <si>
    <t>66548420466</t>
  </si>
  <si>
    <t>MALINSKA, DUBAŠLJANSKA 80</t>
  </si>
  <si>
    <t>DE LA CRUZ FERNANDO</t>
  </si>
  <si>
    <t>ZAGREB, FAKULTETSKO DOBRO 8</t>
  </si>
  <si>
    <t>POLONIJO DAMJAN  VL.OBRT KAPJICA</t>
  </si>
  <si>
    <t>PRAR DAMIR  vl. OBRTA KARBUN</t>
  </si>
  <si>
    <t>ZAGREB, DR. LUJE NALETILIĆA 85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</si>
  <si>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 u prijedlogu naveo pogrešnu adresu vjerovnika (Radnička cesta 75,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</si>
  <si>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naveo nepotpun naziv vjerovnika (obrt Karbun)</t>
    </r>
  </si>
  <si>
    <t>Redovna tražbina</t>
  </si>
  <si>
    <t>29.08.2023.</t>
  </si>
  <si>
    <t>Ugovor o zakupu poslovnog prostora</t>
  </si>
  <si>
    <t>Zakon o lokalnim porezima (Narodne novine br.115/16, 101/17, 114/22) čl.22.23. i 24.</t>
  </si>
  <si>
    <t>05.09.2023.</t>
  </si>
  <si>
    <t>DA
4.300,59 EUR / 32.402,79 kn</t>
  </si>
  <si>
    <t>Porezni dug</t>
  </si>
  <si>
    <t>FINANCIJSKA AGENCIJA</t>
  </si>
  <si>
    <t>85821130368</t>
  </si>
  <si>
    <t>ULICA GRADA VUKOVARA 70, ZAGREB</t>
  </si>
  <si>
    <t>NE</t>
  </si>
  <si>
    <t>15.09.2023.</t>
  </si>
  <si>
    <t>Provedba osnova za plaćanje-prisilna naplata i ugovor o obavljanju usluga certificiranja</t>
  </si>
  <si>
    <t>65358475042</t>
  </si>
  <si>
    <t>17. TRAVNJA 21, 51521 PUNAT</t>
  </si>
  <si>
    <t>18.09.2023.</t>
  </si>
  <si>
    <t>Pozajmica dužniku</t>
  </si>
  <si>
    <t>ORLIĆ IVANA</t>
  </si>
  <si>
    <t>MRAKOVČIĆ BENJAMIN</t>
  </si>
  <si>
    <t>HONESTUS POSLOVANJE d.o.o.</t>
  </si>
  <si>
    <t>72945606144</t>
  </si>
  <si>
    <t xml:space="preserve">Prilaz Ivana Visina 1-3, Zagreb </t>
  </si>
  <si>
    <t>19.09.2023.</t>
  </si>
  <si>
    <t>BUZET, SVETI DONAT 8</t>
  </si>
  <si>
    <t>118-08-401-23-13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</si>
</sst>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zoomScaleNormal="100" workbookViewId="0">
      <selection activeCell="D5" sqref="D5:T5"/>
    </sheetView>
  </sheetViews>
  <sheetFormatPr defaultRowHeight="13.2" x14ac:dyDescent="0.25"/>
  <cols>
    <col min="1" max="1" width="3.88671875" style="1" customWidth="1"/>
    <col min="2" max="2" width="16" style="1" customWidth="1"/>
    <col min="3" max="3" width="10.88671875" style="1" customWidth="1"/>
    <col min="4" max="4" width="11.6640625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8" style="1" customWidth="1"/>
    <col min="10" max="10" width="9.6640625" style="1" customWidth="1"/>
    <col min="11" max="11" width="11.109375" style="1" customWidth="1"/>
    <col min="12" max="12" width="14.44140625" style="1" bestFit="1" customWidth="1"/>
    <col min="13" max="13" width="11.44140625" style="1" customWidth="1"/>
    <col min="14" max="14" width="11.88671875" style="1" customWidth="1"/>
    <col min="15" max="15" width="11" style="1" customWidth="1"/>
    <col min="16" max="16" width="11.5546875" style="1" customWidth="1"/>
    <col min="17" max="17" width="10.44140625" style="1" customWidth="1"/>
    <col min="18" max="18" width="29.5546875" style="8" customWidth="1"/>
    <col min="19" max="19" width="14.6640625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4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0.199999999999999" x14ac:dyDescent="0.2">
      <c r="A2" s="22" t="s">
        <v>2</v>
      </c>
      <c r="B2" s="22"/>
      <c r="C2" s="22"/>
      <c r="D2" s="25" t="s">
        <v>37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0.199999999999999" x14ac:dyDescent="0.2">
      <c r="A3" s="22" t="s">
        <v>21</v>
      </c>
      <c r="B3" s="22" t="s">
        <v>3</v>
      </c>
      <c r="C3" s="22"/>
      <c r="D3" s="23" t="s">
        <v>33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4" customFormat="1" ht="10.199999999999999" x14ac:dyDescent="0.2">
      <c r="A4" s="22" t="s">
        <v>22</v>
      </c>
      <c r="B4" s="22"/>
      <c r="C4" s="22"/>
      <c r="D4" s="23" t="s">
        <v>108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0.199999999999999" x14ac:dyDescent="0.2">
      <c r="A5" s="22" t="s">
        <v>4</v>
      </c>
      <c r="B5" s="22"/>
      <c r="C5" s="22"/>
      <c r="D5" s="23" t="s">
        <v>32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0.199999999999999" x14ac:dyDescent="0.2">
      <c r="A6" s="22" t="s">
        <v>5</v>
      </c>
      <c r="B6" s="22"/>
      <c r="C6" s="22"/>
      <c r="D6" s="23" t="s">
        <v>34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s="4" customFormat="1" ht="10.199999999999999" x14ac:dyDescent="0.2">
      <c r="A7" s="22" t="s">
        <v>6</v>
      </c>
      <c r="B7" s="22" t="s">
        <v>3</v>
      </c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1:20" s="4" customFormat="1" ht="10.199999999999999" x14ac:dyDescent="0.2">
      <c r="A8" s="22" t="s">
        <v>7</v>
      </c>
      <c r="B8" s="22"/>
      <c r="C8" s="22"/>
      <c r="D8" s="23" t="s">
        <v>35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s="4" customFormat="1" ht="10.199999999999999" x14ac:dyDescent="0.2">
      <c r="A9" s="22" t="s">
        <v>8</v>
      </c>
      <c r="B9" s="22"/>
      <c r="C9" s="22"/>
      <c r="D9" s="23">
        <v>53040549566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s="4" customFormat="1" ht="10.199999999999999" x14ac:dyDescent="0.2">
      <c r="A10" s="22" t="s">
        <v>9</v>
      </c>
      <c r="B10" s="22"/>
      <c r="C10" s="22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7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20.399999999999999" x14ac:dyDescent="0.25">
      <c r="A13" s="9">
        <v>1</v>
      </c>
      <c r="B13" s="10" t="s">
        <v>43</v>
      </c>
      <c r="C13" s="18" t="s">
        <v>44</v>
      </c>
      <c r="D13" s="10" t="s">
        <v>45</v>
      </c>
      <c r="E13" s="11"/>
      <c r="F13" s="9" t="s">
        <v>46</v>
      </c>
      <c r="G13" s="19"/>
      <c r="H13" s="20">
        <v>233.57</v>
      </c>
      <c r="I13" s="12"/>
      <c r="J13" s="12"/>
      <c r="K13" s="13"/>
      <c r="L13" s="14"/>
      <c r="M13" s="13"/>
      <c r="N13" s="14"/>
      <c r="O13" s="13"/>
      <c r="P13" s="14"/>
      <c r="Q13" s="12"/>
      <c r="R13" s="9"/>
      <c r="S13" s="12"/>
      <c r="T13" s="11"/>
    </row>
    <row r="14" spans="1:20" ht="21" x14ac:dyDescent="0.25">
      <c r="A14" s="9">
        <v>2</v>
      </c>
      <c r="B14" s="10" t="s">
        <v>77</v>
      </c>
      <c r="C14" s="18" t="s">
        <v>51</v>
      </c>
      <c r="D14" s="10" t="s">
        <v>39</v>
      </c>
      <c r="E14" s="21" t="s">
        <v>84</v>
      </c>
      <c r="F14" s="9" t="s">
        <v>46</v>
      </c>
      <c r="G14" s="19"/>
      <c r="H14" s="20">
        <v>795.44</v>
      </c>
      <c r="I14" s="12" t="s">
        <v>46</v>
      </c>
      <c r="J14" s="12" t="s">
        <v>99</v>
      </c>
      <c r="K14" s="13"/>
      <c r="L14" s="14">
        <f>N14+P14</f>
        <v>19733.939999999999</v>
      </c>
      <c r="M14" s="13"/>
      <c r="N14" s="14">
        <v>19030.939999999999</v>
      </c>
      <c r="O14" s="13"/>
      <c r="P14" s="14">
        <v>703</v>
      </c>
      <c r="Q14" s="9"/>
      <c r="R14" s="10" t="s">
        <v>100</v>
      </c>
      <c r="S14" s="12"/>
      <c r="T14" s="11"/>
    </row>
    <row r="15" spans="1:20" ht="20.399999999999999" x14ac:dyDescent="0.25">
      <c r="A15" s="9">
        <v>3</v>
      </c>
      <c r="B15" s="10" t="s">
        <v>48</v>
      </c>
      <c r="C15" s="18" t="s">
        <v>49</v>
      </c>
      <c r="D15" s="10" t="s">
        <v>50</v>
      </c>
      <c r="E15" s="11"/>
      <c r="F15" s="9" t="s">
        <v>46</v>
      </c>
      <c r="G15" s="19"/>
      <c r="H15" s="20">
        <v>339.44</v>
      </c>
      <c r="I15" s="12"/>
      <c r="J15" s="12"/>
      <c r="K15" s="13"/>
      <c r="L15" s="14"/>
      <c r="M15" s="13"/>
      <c r="N15" s="14"/>
      <c r="O15" s="13"/>
      <c r="P15" s="14"/>
      <c r="Q15" s="12"/>
      <c r="R15" s="9"/>
      <c r="S15" s="12"/>
      <c r="T15" s="11"/>
    </row>
    <row r="16" spans="1:20" ht="30.6" x14ac:dyDescent="0.25">
      <c r="A16" s="9">
        <v>4</v>
      </c>
      <c r="B16" s="10" t="s">
        <v>91</v>
      </c>
      <c r="C16" s="18" t="s">
        <v>92</v>
      </c>
      <c r="D16" s="10" t="s">
        <v>93</v>
      </c>
      <c r="E16" s="9" t="s">
        <v>84</v>
      </c>
      <c r="F16" s="9" t="s">
        <v>94</v>
      </c>
      <c r="G16" s="19"/>
      <c r="H16" s="20"/>
      <c r="I16" s="12" t="s">
        <v>46</v>
      </c>
      <c r="J16" s="12" t="s">
        <v>95</v>
      </c>
      <c r="K16" s="13"/>
      <c r="L16" s="14">
        <f>N16+P16</f>
        <v>117.79</v>
      </c>
      <c r="M16" s="13"/>
      <c r="N16" s="14">
        <v>117.79</v>
      </c>
      <c r="O16" s="13"/>
      <c r="P16" s="14"/>
      <c r="Q16" s="12"/>
      <c r="R16" s="10" t="s">
        <v>96</v>
      </c>
      <c r="S16" s="12"/>
      <c r="T16" s="11"/>
    </row>
    <row r="17" spans="1:20" ht="30.6" x14ac:dyDescent="0.25">
      <c r="A17" s="9">
        <v>5</v>
      </c>
      <c r="B17" s="10" t="s">
        <v>103</v>
      </c>
      <c r="C17" s="18" t="s">
        <v>104</v>
      </c>
      <c r="D17" s="10" t="s">
        <v>105</v>
      </c>
      <c r="E17" s="9" t="s">
        <v>84</v>
      </c>
      <c r="F17" s="9" t="s">
        <v>94</v>
      </c>
      <c r="G17" s="19"/>
      <c r="H17" s="20"/>
      <c r="I17" s="12" t="s">
        <v>46</v>
      </c>
      <c r="J17" s="12" t="s">
        <v>106</v>
      </c>
      <c r="K17" s="13"/>
      <c r="L17" s="14">
        <f>N17+P17</f>
        <v>628.29</v>
      </c>
      <c r="M17" s="13"/>
      <c r="N17" s="14">
        <f>625+3.29</f>
        <v>628.29</v>
      </c>
      <c r="O17" s="13"/>
      <c r="P17" s="14"/>
      <c r="Q17" s="12"/>
      <c r="R17" s="10"/>
      <c r="S17" s="12"/>
      <c r="T17" s="11"/>
    </row>
    <row r="18" spans="1:20" ht="20.399999999999999" x14ac:dyDescent="0.25">
      <c r="A18" s="9">
        <v>6</v>
      </c>
      <c r="B18" s="10" t="s">
        <v>52</v>
      </c>
      <c r="C18" s="18" t="s">
        <v>53</v>
      </c>
      <c r="D18" s="10" t="s">
        <v>54</v>
      </c>
      <c r="E18" s="11"/>
      <c r="F18" s="9" t="s">
        <v>46</v>
      </c>
      <c r="G18" s="19"/>
      <c r="H18" s="20">
        <v>42.47</v>
      </c>
      <c r="I18" s="12"/>
      <c r="J18" s="12"/>
      <c r="K18" s="13"/>
      <c r="L18" s="14"/>
      <c r="M18" s="13"/>
      <c r="N18" s="14"/>
      <c r="O18" s="13"/>
      <c r="P18" s="14"/>
      <c r="Q18" s="12"/>
      <c r="R18" s="9"/>
      <c r="S18" s="12"/>
      <c r="T18" s="11"/>
    </row>
    <row r="19" spans="1:20" ht="61.2" x14ac:dyDescent="0.25">
      <c r="A19" s="9">
        <v>7</v>
      </c>
      <c r="B19" s="10" t="s">
        <v>40</v>
      </c>
      <c r="C19" s="18" t="s">
        <v>55</v>
      </c>
      <c r="D19" s="10" t="s">
        <v>78</v>
      </c>
      <c r="E19" s="11"/>
      <c r="F19" s="9" t="s">
        <v>46</v>
      </c>
      <c r="G19" s="19"/>
      <c r="H19" s="20">
        <v>49.77</v>
      </c>
      <c r="I19" s="12"/>
      <c r="J19" s="12"/>
      <c r="K19" s="13"/>
      <c r="L19" s="14"/>
      <c r="M19" s="13"/>
      <c r="N19" s="14"/>
      <c r="O19" s="13"/>
      <c r="P19" s="14"/>
      <c r="Q19" s="12"/>
      <c r="R19" s="9"/>
      <c r="S19" s="12"/>
      <c r="T19" s="11" t="s">
        <v>82</v>
      </c>
    </row>
    <row r="20" spans="1:20" ht="20.399999999999999" x14ac:dyDescent="0.25">
      <c r="A20" s="9">
        <v>8</v>
      </c>
      <c r="B20" s="10" t="s">
        <v>102</v>
      </c>
      <c r="C20" s="18" t="s">
        <v>47</v>
      </c>
      <c r="D20" s="10" t="s">
        <v>38</v>
      </c>
      <c r="E20" s="9" t="s">
        <v>84</v>
      </c>
      <c r="F20" s="9" t="s">
        <v>46</v>
      </c>
      <c r="G20" s="19"/>
      <c r="H20" s="20">
        <v>890.01</v>
      </c>
      <c r="I20" s="12" t="s">
        <v>46</v>
      </c>
      <c r="J20" s="12" t="s">
        <v>99</v>
      </c>
      <c r="K20" s="13"/>
      <c r="L20" s="14">
        <f>N20+P20</f>
        <v>30350.53</v>
      </c>
      <c r="M20" s="13"/>
      <c r="N20" s="14">
        <v>29647.53</v>
      </c>
      <c r="O20" s="13"/>
      <c r="P20" s="14">
        <v>703</v>
      </c>
      <c r="Q20" s="9"/>
      <c r="R20" s="10" t="s">
        <v>100</v>
      </c>
      <c r="S20" s="12"/>
      <c r="T20" s="11"/>
    </row>
    <row r="21" spans="1:20" ht="20.399999999999999" customHeight="1" x14ac:dyDescent="0.25">
      <c r="A21" s="26">
        <v>9</v>
      </c>
      <c r="B21" s="38" t="s">
        <v>59</v>
      </c>
      <c r="C21" s="41" t="s">
        <v>60</v>
      </c>
      <c r="D21" s="38" t="s">
        <v>61</v>
      </c>
      <c r="E21" s="26" t="s">
        <v>84</v>
      </c>
      <c r="F21" s="26" t="s">
        <v>46</v>
      </c>
      <c r="G21" s="29"/>
      <c r="H21" s="32">
        <v>8232.7099999999991</v>
      </c>
      <c r="I21" s="35" t="s">
        <v>46</v>
      </c>
      <c r="J21" s="12" t="s">
        <v>85</v>
      </c>
      <c r="K21" s="13"/>
      <c r="L21" s="14">
        <v>5699.95</v>
      </c>
      <c r="M21" s="13"/>
      <c r="N21" s="14">
        <v>5699.95</v>
      </c>
      <c r="O21" s="13"/>
      <c r="P21" s="14"/>
      <c r="Q21" s="12"/>
      <c r="R21" s="10" t="s">
        <v>86</v>
      </c>
      <c r="S21" s="12"/>
      <c r="T21" s="11"/>
    </row>
    <row r="22" spans="1:20" ht="20.399999999999999" x14ac:dyDescent="0.25">
      <c r="A22" s="27"/>
      <c r="B22" s="39"/>
      <c r="C22" s="42"/>
      <c r="D22" s="39"/>
      <c r="E22" s="27"/>
      <c r="F22" s="27"/>
      <c r="G22" s="30"/>
      <c r="H22" s="33"/>
      <c r="I22" s="36"/>
      <c r="J22" s="12" t="s">
        <v>85</v>
      </c>
      <c r="K22" s="13"/>
      <c r="L22" s="14">
        <v>973.73</v>
      </c>
      <c r="M22" s="13"/>
      <c r="N22" s="14">
        <v>973.73</v>
      </c>
      <c r="O22" s="13"/>
      <c r="P22" s="14"/>
      <c r="Q22" s="12"/>
      <c r="R22" s="10" t="s">
        <v>87</v>
      </c>
      <c r="S22" s="12"/>
      <c r="T22" s="11"/>
    </row>
    <row r="23" spans="1:20" x14ac:dyDescent="0.25">
      <c r="A23" s="28"/>
      <c r="B23" s="40"/>
      <c r="C23" s="43"/>
      <c r="D23" s="40"/>
      <c r="E23" s="28"/>
      <c r="F23" s="28"/>
      <c r="G23" s="31"/>
      <c r="H23" s="34"/>
      <c r="I23" s="37"/>
      <c r="J23" s="12" t="s">
        <v>85</v>
      </c>
      <c r="K23" s="13"/>
      <c r="L23" s="14">
        <v>3067.15</v>
      </c>
      <c r="M23" s="13"/>
      <c r="N23" s="14">
        <v>3067.15</v>
      </c>
      <c r="O23" s="13"/>
      <c r="P23" s="14"/>
      <c r="Q23" s="12"/>
      <c r="R23" s="10" t="s">
        <v>86</v>
      </c>
      <c r="S23" s="12"/>
      <c r="T23" s="11"/>
    </row>
    <row r="24" spans="1:20" ht="30.6" x14ac:dyDescent="0.25">
      <c r="A24" s="9">
        <v>10</v>
      </c>
      <c r="B24" s="10" t="s">
        <v>101</v>
      </c>
      <c r="C24" s="18" t="s">
        <v>97</v>
      </c>
      <c r="D24" s="10" t="s">
        <v>98</v>
      </c>
      <c r="E24" s="9" t="s">
        <v>84</v>
      </c>
      <c r="F24" s="9" t="s">
        <v>94</v>
      </c>
      <c r="G24" s="16"/>
      <c r="H24" s="14"/>
      <c r="I24" s="12" t="s">
        <v>46</v>
      </c>
      <c r="J24" s="12" t="s">
        <v>99</v>
      </c>
      <c r="K24" s="13"/>
      <c r="L24" s="14">
        <v>670.37</v>
      </c>
      <c r="M24" s="13"/>
      <c r="N24" s="14">
        <v>670.37</v>
      </c>
      <c r="O24" s="13"/>
      <c r="P24" s="14"/>
      <c r="Q24" s="12"/>
      <c r="R24" s="10" t="s">
        <v>100</v>
      </c>
      <c r="S24" s="12"/>
      <c r="T24" s="11"/>
    </row>
    <row r="25" spans="1:20" ht="30.6" x14ac:dyDescent="0.25">
      <c r="A25" s="9">
        <v>11</v>
      </c>
      <c r="B25" s="10" t="s">
        <v>41</v>
      </c>
      <c r="C25" s="18" t="s">
        <v>62</v>
      </c>
      <c r="D25" s="10" t="s">
        <v>42</v>
      </c>
      <c r="E25" s="11"/>
      <c r="F25" s="9" t="s">
        <v>46</v>
      </c>
      <c r="G25" s="19"/>
      <c r="H25" s="20">
        <v>603.28</v>
      </c>
      <c r="I25" s="12"/>
      <c r="J25" s="12"/>
      <c r="K25" s="13"/>
      <c r="L25" s="14"/>
      <c r="M25" s="13"/>
      <c r="N25" s="14"/>
      <c r="O25" s="13"/>
      <c r="P25" s="14"/>
      <c r="Q25" s="12"/>
      <c r="R25" s="9"/>
      <c r="S25" s="12"/>
      <c r="T25" s="11"/>
    </row>
    <row r="26" spans="1:20" ht="20.399999999999999" x14ac:dyDescent="0.25">
      <c r="A26" s="9">
        <v>12</v>
      </c>
      <c r="B26" s="10" t="s">
        <v>79</v>
      </c>
      <c r="C26" s="18" t="s">
        <v>56</v>
      </c>
      <c r="D26" s="10" t="s">
        <v>57</v>
      </c>
      <c r="E26" s="11"/>
      <c r="F26" s="9" t="s">
        <v>46</v>
      </c>
      <c r="G26" s="19"/>
      <c r="H26" s="20">
        <v>143.34</v>
      </c>
      <c r="I26" s="9"/>
      <c r="J26" s="15"/>
      <c r="K26" s="16"/>
      <c r="L26" s="17"/>
      <c r="M26" s="16"/>
      <c r="N26" s="17"/>
      <c r="O26" s="9"/>
      <c r="P26" s="11"/>
      <c r="Q26" s="9"/>
      <c r="R26" s="11"/>
      <c r="S26" s="12"/>
      <c r="T26" s="11"/>
    </row>
    <row r="27" spans="1:20" ht="20.399999999999999" x14ac:dyDescent="0.25">
      <c r="A27" s="9">
        <v>13</v>
      </c>
      <c r="B27" s="10" t="s">
        <v>63</v>
      </c>
      <c r="C27" s="18" t="s">
        <v>64</v>
      </c>
      <c r="D27" s="10" t="s">
        <v>65</v>
      </c>
      <c r="E27" s="11"/>
      <c r="F27" s="9" t="s">
        <v>46</v>
      </c>
      <c r="G27" s="19"/>
      <c r="H27" s="20">
        <v>6.08</v>
      </c>
      <c r="I27" s="12"/>
      <c r="J27" s="12"/>
      <c r="K27" s="13"/>
      <c r="L27" s="14"/>
      <c r="M27" s="13"/>
      <c r="N27" s="14"/>
      <c r="O27" s="13"/>
      <c r="P27" s="14"/>
      <c r="Q27" s="12"/>
      <c r="R27" s="11"/>
      <c r="S27" s="12"/>
      <c r="T27" s="11"/>
    </row>
    <row r="28" spans="1:20" ht="51" x14ac:dyDescent="0.25">
      <c r="A28" s="9">
        <v>14</v>
      </c>
      <c r="B28" s="10" t="s">
        <v>80</v>
      </c>
      <c r="C28" s="18" t="s">
        <v>58</v>
      </c>
      <c r="D28" s="10" t="s">
        <v>107</v>
      </c>
      <c r="E28" s="11"/>
      <c r="F28" s="9" t="s">
        <v>46</v>
      </c>
      <c r="G28" s="19"/>
      <c r="H28" s="20">
        <v>862.7</v>
      </c>
      <c r="I28" s="12"/>
      <c r="J28" s="12"/>
      <c r="K28" s="13"/>
      <c r="L28" s="14"/>
      <c r="M28" s="13"/>
      <c r="N28" s="14"/>
      <c r="O28" s="13"/>
      <c r="P28" s="14"/>
      <c r="Q28" s="12"/>
      <c r="R28" s="9"/>
      <c r="S28" s="12"/>
      <c r="T28" s="11" t="s">
        <v>83</v>
      </c>
    </row>
    <row r="29" spans="1:20" ht="51" x14ac:dyDescent="0.25">
      <c r="A29" s="9">
        <v>15</v>
      </c>
      <c r="B29" s="10" t="s">
        <v>66</v>
      </c>
      <c r="C29" s="18" t="s">
        <v>67</v>
      </c>
      <c r="D29" s="10" t="s">
        <v>68</v>
      </c>
      <c r="E29" s="9" t="s">
        <v>84</v>
      </c>
      <c r="F29" s="9" t="s">
        <v>46</v>
      </c>
      <c r="G29" s="19"/>
      <c r="H29" s="20">
        <v>5122</v>
      </c>
      <c r="I29" s="12" t="s">
        <v>46</v>
      </c>
      <c r="J29" s="12" t="s">
        <v>88</v>
      </c>
      <c r="K29" s="13">
        <f>M29+O29</f>
        <v>32402.79</v>
      </c>
      <c r="L29" s="14">
        <f>N29+P29</f>
        <v>4300.5899999999992</v>
      </c>
      <c r="M29" s="13">
        <f>32009.04+314.11</f>
        <v>32323.15</v>
      </c>
      <c r="N29" s="14">
        <f>4248.33+41.69</f>
        <v>4290.0199999999995</v>
      </c>
      <c r="O29" s="13">
        <v>79.64</v>
      </c>
      <c r="P29" s="14">
        <v>10.57</v>
      </c>
      <c r="Q29" s="9" t="s">
        <v>89</v>
      </c>
      <c r="R29" s="11" t="s">
        <v>90</v>
      </c>
      <c r="S29" s="12"/>
      <c r="T29" s="11"/>
    </row>
    <row r="30" spans="1:20" ht="30.6" x14ac:dyDescent="0.25">
      <c r="A30" s="9">
        <v>16</v>
      </c>
      <c r="B30" s="10" t="s">
        <v>69</v>
      </c>
      <c r="C30" s="18" t="s">
        <v>70</v>
      </c>
      <c r="D30" s="10" t="s">
        <v>71</v>
      </c>
      <c r="E30" s="11"/>
      <c r="F30" s="9" t="s">
        <v>46</v>
      </c>
      <c r="G30" s="19"/>
      <c r="H30" s="20">
        <v>2708.08</v>
      </c>
      <c r="I30" s="12"/>
      <c r="J30" s="12"/>
      <c r="K30" s="13"/>
      <c r="L30" s="14"/>
      <c r="M30" s="13"/>
      <c r="N30" s="14"/>
      <c r="O30" s="13"/>
      <c r="P30" s="14"/>
      <c r="Q30" s="9"/>
      <c r="R30" s="10"/>
      <c r="S30" s="12"/>
      <c r="T30" s="11"/>
    </row>
    <row r="31" spans="1:20" ht="30.6" x14ac:dyDescent="0.25">
      <c r="A31" s="9">
        <v>17</v>
      </c>
      <c r="B31" s="10" t="s">
        <v>72</v>
      </c>
      <c r="C31" s="18" t="s">
        <v>73</v>
      </c>
      <c r="D31" s="10" t="s">
        <v>81</v>
      </c>
      <c r="E31" s="11"/>
      <c r="F31" s="9" t="s">
        <v>46</v>
      </c>
      <c r="G31" s="19"/>
      <c r="H31" s="20">
        <v>56.31</v>
      </c>
      <c r="I31" s="12"/>
      <c r="J31" s="12"/>
      <c r="K31" s="13"/>
      <c r="L31" s="14"/>
      <c r="M31" s="13"/>
      <c r="N31" s="14"/>
      <c r="O31" s="13"/>
      <c r="P31" s="14"/>
      <c r="Q31" s="12"/>
      <c r="R31" s="9"/>
      <c r="S31" s="12"/>
      <c r="T31" s="11"/>
    </row>
    <row r="32" spans="1:20" ht="30.6" x14ac:dyDescent="0.25">
      <c r="A32" s="9">
        <v>18</v>
      </c>
      <c r="B32" s="10" t="s">
        <v>74</v>
      </c>
      <c r="C32" s="18" t="s">
        <v>75</v>
      </c>
      <c r="D32" s="10" t="s">
        <v>76</v>
      </c>
      <c r="E32" s="11"/>
      <c r="F32" s="9" t="s">
        <v>46</v>
      </c>
      <c r="G32" s="19"/>
      <c r="H32" s="20">
        <v>1338.42</v>
      </c>
      <c r="I32" s="12"/>
      <c r="J32" s="12"/>
      <c r="K32" s="13"/>
      <c r="L32" s="14"/>
      <c r="M32" s="13"/>
      <c r="N32" s="14"/>
      <c r="O32" s="13"/>
      <c r="P32" s="14"/>
      <c r="Q32" s="12"/>
      <c r="R32" s="9"/>
      <c r="S32" s="12"/>
      <c r="T32" s="11"/>
    </row>
  </sheetData>
  <autoFilter ref="A12:T37" xr:uid="{00000000-0001-0000-0000-000000000000}"/>
  <sortState xmlns:xlrd2="http://schemas.microsoft.com/office/spreadsheetml/2017/richdata2" ref="B13:T32">
    <sortCondition ref="B13:B32"/>
  </sortState>
  <mergeCells count="29">
    <mergeCell ref="F21:F23"/>
    <mergeCell ref="G21:G23"/>
    <mergeCell ref="H21:H23"/>
    <mergeCell ref="I21:I23"/>
    <mergeCell ref="A21:A23"/>
    <mergeCell ref="B21:B23"/>
    <mergeCell ref="C21:C23"/>
    <mergeCell ref="D21:D23"/>
    <mergeCell ref="E21:E23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2023-09-08T08:58:23Z</cp:lastPrinted>
  <dcterms:created xsi:type="dcterms:W3CDTF">2022-12-27T12:06:54Z</dcterms:created>
  <dcterms:modified xsi:type="dcterms:W3CDTF">2023-09-22T09:47:15Z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