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holic\Desktop\LOGISTIČKI SISTEMI\"/>
    </mc:Choice>
  </mc:AlternateContent>
  <xr:revisionPtr revIDLastSave="0" documentId="13_ncr:1_{1B5B1661-D9FC-4F34-8969-192FE0C88A1B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8" i="1" l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2" i="1"/>
  <c r="F41" i="1"/>
  <c r="F40" i="1"/>
  <c r="F39" i="1"/>
  <c r="F38" i="1"/>
  <c r="F37" i="1"/>
  <c r="F36" i="1"/>
  <c r="F35" i="1"/>
  <c r="F34" i="1"/>
  <c r="F33" i="1"/>
  <c r="F32" i="1"/>
  <c r="F31" i="1"/>
  <c r="F27" i="1"/>
  <c r="F26" i="1"/>
  <c r="F25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<sst xmlns="http://schemas.openxmlformats.org/spreadsheetml/2006/main" count="370" uniqueCount="254">
  <si>
    <t>Tablica prijavljenih tražbina u predstečajnom postupku</t>
  </si>
  <si>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</si>
  <si>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</si>
  <si>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</si>
  <si>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</si>
  <si>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</si>
  <si>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</si>
  <si>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</si>
  <si>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</si>
  <si>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</si>
  <si>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Predmet na kojem postoji razlučno/izlučno pravo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</si>
  <si>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</si>
  <si>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</si>
  <si>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</si>
  <si>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</si>
  <si>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</si>
  <si>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</si>
  <si>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</si>
  <si>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</si>
  <si>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</si>
  <si>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</si>
  <si>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</si>
  <si>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</si>
  <si>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</si>
  <si>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</si>
  <si>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</si>
  <si>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</si>
  <si>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</si>
  <si>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19.</t>
  </si>
  <si>
    <t>20.</t>
  </si>
  <si>
    <t>21.</t>
  </si>
  <si>
    <t>22.</t>
  </si>
  <si>
    <t>Iznos tražbine navedene u prijedlogu za otvaranje predstečajnog postupka ( u kunama)</t>
  </si>
  <si>
    <t>Iznos tražbine navedene u prijedlogu za otvaranje predstečajnog postupka ( u EUR)</t>
  </si>
  <si>
    <t>Iznos ukupne tražbine ( u kunama)</t>
  </si>
  <si>
    <t>Iznos ukupne tražbine ( u EUR)</t>
  </si>
  <si>
    <t>Iznos dospjele tražbine ( u kunama)</t>
  </si>
  <si>
    <t>Iznos dospjele tražbine ( u EUR)</t>
  </si>
  <si>
    <t>Iznos tražbine koja dospijeva nakon datuma otvaranja predmeta ( u kunama)</t>
  </si>
  <si>
    <t>Iznos tražbine koja dospijeva nakon datuma otvaranja predmeta ( u EUR)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</si>
  <si>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</si>
  <si>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</si>
  <si>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</si>
  <si>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</si>
  <si>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</si>
  <si>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</si>
  <si>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</si>
  <si>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</si>
  <si>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</si>
  <si>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</si>
  <si>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</si>
  <si>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</si>
  <si>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</si>
  <si>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</si>
  <si>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</si>
  <si>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LOGISTIČKI SISTEMI d.o.o.</t>
  </si>
  <si>
    <t>OIB 53399410994</t>
  </si>
  <si>
    <t>Draškovićeva ulica 31, Zagreb</t>
  </si>
  <si>
    <t>27.04.2023.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</si>
  <si>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</si>
  <si>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</si>
  <si>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</si>
  <si>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</si>
  <si>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</si>
  <si>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</si>
  <si>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</si>
  <si>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</si>
  <si>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</si>
  <si>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</si>
  <si>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</si>
  <si>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</si>
  <si>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</si>
  <si>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</si>
  <si>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</si>
  <si>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</si>
  <si>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</si>
  <si>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</si>
  <si>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</si>
  <si>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</si>
  <si>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TS u Zagrebu, Stalna služba u Karlovcu St-491/2023</t>
  </si>
  <si>
    <t>A1 Hrvatska d.o.o.</t>
  </si>
  <si>
    <t>ALINEJA-SEDLAR d.o.o.</t>
  </si>
  <si>
    <t>AUTOKLUB RIJEKA</t>
  </si>
  <si>
    <t>BEER POINT j.d.o.o.</t>
  </si>
  <si>
    <t>BIT PROMET d.o.o.</t>
  </si>
  <si>
    <t>BROLO d.o.o.</t>
  </si>
  <si>
    <t>BUBI d.o.o.</t>
  </si>
  <si>
    <t>BUMBAR LIKERI j.d.o.o.</t>
  </si>
  <si>
    <t>Craft punkt Radićeva j.d.o.o.</t>
  </si>
  <si>
    <t>CROATIA osiguranje d.d.</t>
  </si>
  <si>
    <t>ÐANIĆ-OBRT ZA PROIZVODNJU I POLJOPRIVREDU</t>
  </si>
  <si>
    <t>Financijska agencija</t>
  </si>
  <si>
    <t>FRANCK d.d.</t>
  </si>
  <si>
    <t>FRIGO FOOD d.o.o.</t>
  </si>
  <si>
    <t>GAMMO EUROPE KFT.</t>
  </si>
  <si>
    <t xml:space="preserve">GASTROFANATIK j.d.o.o. </t>
  </si>
  <si>
    <t>GRAD ZAGREB</t>
  </si>
  <si>
    <t>HDS-ZAMP</t>
  </si>
  <si>
    <t>HEP ELEKTRA d.o.o.</t>
  </si>
  <si>
    <t>IBC d.o.o.</t>
  </si>
  <si>
    <t>INA-INDUSTRIJA NAFTE, d.d.</t>
  </si>
  <si>
    <t>INOVINE d. d.</t>
  </si>
  <si>
    <t>ISTARSKA PIVOVARA d.o.o.</t>
  </si>
  <si>
    <t>KAPRONCA d.o.o.</t>
  </si>
  <si>
    <t>KAUFLAND HRVATSKA k.d.</t>
  </si>
  <si>
    <t>KURIJA SUVENIRI d.o.o</t>
  </si>
  <si>
    <t>LOGISTIKA SUSTAVA JAVNE RASVJETE d.o.o.</t>
  </si>
  <si>
    <t>LOKALNA CRAFT PIVOVARA</t>
  </si>
  <si>
    <t>LORENCO d.o.o.</t>
  </si>
  <si>
    <t>MAER d.o.o.</t>
  </si>
  <si>
    <t>MAŽURAN MISLAV</t>
  </si>
  <si>
    <t>MULTI BUSINESS COMPANY d.o.o.</t>
  </si>
  <si>
    <t>NEONORMA d.o.o.</t>
  </si>
  <si>
    <t>NOVA RUNDA j.d.o.o.</t>
  </si>
  <si>
    <t>PBZ CARD d.o.o.</t>
  </si>
  <si>
    <t>PETROL d.o.o.</t>
  </si>
  <si>
    <t>POGAČA DVA d.o.o.</t>
  </si>
  <si>
    <t>PORSCHE LEASING d.o.o.</t>
  </si>
  <si>
    <t>PriMarius craft pivovara d.o.o.</t>
  </si>
  <si>
    <t>Profi baucentar d.o.o.</t>
  </si>
  <si>
    <t>REPUBLIKA HRVATSKA MINISTARSTVO FINANCIJA</t>
  </si>
  <si>
    <t>ROTO DINAMIC d.o.o.</t>
  </si>
  <si>
    <t>SONUS PRODUKCIJA d.o.o.</t>
  </si>
  <si>
    <t>Studentski centar Karlovac</t>
  </si>
  <si>
    <t>ŠILJO USLUGE j.d.o.o.</t>
  </si>
  <si>
    <t>TELEFUTURA d.o.o.</t>
  </si>
  <si>
    <t>Telemach Hrvatska d.o.o.</t>
  </si>
  <si>
    <t>TENAX d.o.o.</t>
  </si>
  <si>
    <t>VER VITA d.o.o.</t>
  </si>
  <si>
    <t>VODOVOD I ODVODNJA  d.o.o.</t>
  </si>
  <si>
    <t>ZAGREBAČKI HOLDING d.o.o.</t>
  </si>
  <si>
    <t>ZEPPELIN CRAFT BREWERY d.o.o.</t>
  </si>
  <si>
    <t>ZG MPL j.d.o.o.</t>
  </si>
  <si>
    <t>ZUBAK GRUPA d.o.o.</t>
  </si>
  <si>
    <t>ZUCCNERO j.d.o.o.</t>
  </si>
  <si>
    <t>93075770066</t>
  </si>
  <si>
    <t>68162009917</t>
  </si>
  <si>
    <t>25134945088</t>
  </si>
  <si>
    <t>39577450127</t>
  </si>
  <si>
    <t>18683136487</t>
  </si>
  <si>
    <t>49495884925</t>
  </si>
  <si>
    <t>da</t>
  </si>
  <si>
    <t>Vrtni put 1, Zagreb</t>
  </si>
  <si>
    <t>Veslačka ulica 4/I, Zagreb</t>
  </si>
  <si>
    <t>Dolac 11, 51000 Rijeka</t>
  </si>
  <si>
    <t>Odra, Velika cesta 39, Zagreb</t>
  </si>
  <si>
    <t>Ulica Brolo - Via Brolo 28, Buje -  Buie</t>
  </si>
  <si>
    <t>Prilaz Vladislava Brajkovića 3, Zagreb</t>
  </si>
  <si>
    <t>Teškovec 71, Zagreb</t>
  </si>
  <si>
    <t>Ulica Vatroslava Jagića 33, Zagreb</t>
  </si>
  <si>
    <t>Ulica grada Vukovara 70, Zagreb</t>
  </si>
  <si>
    <t>Vodovodna ulica 20, Zagreb</t>
  </si>
  <si>
    <t>Jankomir 25U, Zagreb</t>
  </si>
  <si>
    <t>Šubićeva 40, Zagreb</t>
  </si>
  <si>
    <t>Trg Stjepana Radića 1, Zagreb</t>
  </si>
  <si>
    <t>Berislavićeva 9, 10000 Zagreb</t>
  </si>
  <si>
    <t>Ulica grada Vukovara 37, Zagreb</t>
  </si>
  <si>
    <t>Avenija Većeslava Holjevca 10, Zagreb</t>
  </si>
  <si>
    <t>Draškovićeva ulica 27, Zagreb</t>
  </si>
  <si>
    <t>Sv.Ivan - Dol 6, Buzet</t>
  </si>
  <si>
    <t>Hruševečka ulica 9, Zagreb</t>
  </si>
  <si>
    <t>Donje Svetice 14, Zagreb</t>
  </si>
  <si>
    <t>Antuna Mihanovića 4, Karlovac</t>
  </si>
  <si>
    <t>Kneza Ljudevita Posavskog 4, Zagreb</t>
  </si>
  <si>
    <t>Ulica Srećka Karamana 3 A, 10000 ZAGREB</t>
  </si>
  <si>
    <t>Zagrebačka ul. 12, Pag</t>
  </si>
  <si>
    <t>Tupekova ulica 16, Sesvete</t>
  </si>
  <si>
    <t>Palmotićeva ulica 58, Zagreb</t>
  </si>
  <si>
    <t>Barutanski jarak 28, Zagreb</t>
  </si>
  <si>
    <t>Ulica Ferde Livadića 1, Zagreb</t>
  </si>
  <si>
    <t>Humska ulica 6, Zagreb</t>
  </si>
  <si>
    <t>Radnička cesta 44, Zagreb</t>
  </si>
  <si>
    <t>Savska Opatovina 36, Zagreb</t>
  </si>
  <si>
    <t>Kustošijanska ulica 25, Zagreb</t>
  </si>
  <si>
    <t>Ulica Velimira Škorpika 21, Zagreb</t>
  </si>
  <si>
    <t>Trg Francuske Republike 6, Zagreb</t>
  </si>
  <si>
    <t>Slavonska avenija 17, Zagreb</t>
  </si>
  <si>
    <t>KATANČIĆEVA 5, 10000 ZAGREB</t>
  </si>
  <si>
    <t>ULICA GRADA WIRGESA 14, Samobor</t>
  </si>
  <si>
    <t>Ulica Andrije Žaje 60, Zagreb</t>
  </si>
  <si>
    <t>Frana Krste Frankopana 5, 47000 Karlovac</t>
  </si>
  <si>
    <t>Siget 7, Zagreb</t>
  </si>
  <si>
    <t>Ulica grada Vukovara 269C, Zagreb</t>
  </si>
  <si>
    <t>Ulica Josipa Marohnića 1, Zagreb</t>
  </si>
  <si>
    <t>Ratarska ulica 65, Zagreb</t>
  </si>
  <si>
    <t>Lanište 1F, Zagreb</t>
  </si>
  <si>
    <t>Ulica grada Vukovara 41, Zagreb</t>
  </si>
  <si>
    <t>Matice hrvatske 6, Bjelovar</t>
  </si>
  <si>
    <t>Ulica Dragutina Rakovca 28, Zagreb</t>
  </si>
  <si>
    <t>Splitska ulica 2, Senj</t>
  </si>
  <si>
    <t>Zagrebačka 117,  Velika Gorica</t>
  </si>
  <si>
    <t>31.03.2023.</t>
  </si>
  <si>
    <t>572,86 EUR</t>
  </si>
  <si>
    <t>GRADSKA PLINARA ZAGREB - OPSKRBA d.o.o.</t>
  </si>
  <si>
    <t>Radnička cesta 1, Zagreb</t>
  </si>
  <si>
    <t>ne</t>
  </si>
  <si>
    <t>04.04.2023.</t>
  </si>
  <si>
    <t>71,99 EUR</t>
  </si>
  <si>
    <t>HRVATSKE VODE</t>
  </si>
  <si>
    <t>Ulica grada Vukovara 220, Zagreb</t>
  </si>
  <si>
    <t>230,56 EUR</t>
  </si>
  <si>
    <t xml:space="preserve">da </t>
  </si>
  <si>
    <t>HRVATSKA RADIOTELEVIZIJA</t>
  </si>
  <si>
    <t>Prisavlje 3, Zagreb</t>
  </si>
  <si>
    <t>492,10 EUR</t>
  </si>
  <si>
    <t>06.04.2023.</t>
  </si>
  <si>
    <t>181,99 EUR</t>
  </si>
  <si>
    <t>866,77 EUR</t>
  </si>
  <si>
    <t>HRVATSKI TELEKOM d.d.</t>
  </si>
  <si>
    <t>Radnička cesta 21, Zagreb</t>
  </si>
  <si>
    <t>07.04.2023.</t>
  </si>
  <si>
    <t>232,44 EUR</t>
  </si>
  <si>
    <t>da (232,44 EUR ili 1.751,32 kn)</t>
  </si>
  <si>
    <t>58.</t>
  </si>
  <si>
    <t>59.</t>
  </si>
  <si>
    <t>60.</t>
  </si>
  <si>
    <t>61.</t>
  </si>
  <si>
    <t>1.791,92 EUR</t>
  </si>
  <si>
    <t>82,63 EUR</t>
  </si>
  <si>
    <t>1.874,55 EUR</t>
  </si>
  <si>
    <t>13.04.2023.</t>
  </si>
  <si>
    <t>9,38 EUR</t>
  </si>
  <si>
    <t>22.366,95 EUR</t>
  </si>
  <si>
    <t>da (8.424,21 EUR ili 63.472,21 kn)</t>
  </si>
  <si>
    <t>2.236,95 EUR</t>
  </si>
  <si>
    <t>31.087,67 EUR</t>
  </si>
  <si>
    <t>da (31.087,67 EUR ili 234.230,05 kn)</t>
  </si>
  <si>
    <t>18.04.2023.</t>
  </si>
  <si>
    <t>9,29 EUR</t>
  </si>
  <si>
    <t>167,81 EUR</t>
  </si>
  <si>
    <t>11,94 EUR</t>
  </si>
  <si>
    <t>179,75 EUR</t>
  </si>
  <si>
    <t>13.04.2023., 13.04.2023., 13.04.2023., 14.04.2023. i 14.04.2023.</t>
  </si>
  <si>
    <t>141.576,80 EUR</t>
  </si>
  <si>
    <t>da (25.497,45 EUR ili 192.110,53 kn), da, - , da, da</t>
  </si>
  <si>
    <t>18.*</t>
  </si>
  <si>
    <t>Napomena: 18.* vjerovnik GRAD ZAGREB prijavio je pet prijava tražbina i  to: 1. 25.497,45 EUR ili 192.110,53 kn, 2. 103.827,17 EUR ili 782.285,81 kn, 3. 5.183,94 EUR ili 39.058,40 kn, 4. 720,60 EUR ili 5.429,36 kn i 6.347,64 EUR ili 47.826,29 kn.</t>
  </si>
  <si>
    <t>355,64 EUR</t>
  </si>
  <si>
    <t>21.04.2023.</t>
  </si>
  <si>
    <t>1.385,47 EUR</t>
  </si>
  <si>
    <t>22.04.2023.</t>
  </si>
  <si>
    <t>33.008,16 EUR</t>
  </si>
  <si>
    <t>5.149,65 EUR</t>
  </si>
  <si>
    <t>37.673,87 EUR</t>
  </si>
  <si>
    <t>MALI PROJEKTI d.o.o.</t>
  </si>
  <si>
    <t>Draškovićeva 31, Zagreb</t>
  </si>
  <si>
    <t>8.321,25 EUR</t>
  </si>
  <si>
    <t>14.005,57 EUR</t>
  </si>
  <si>
    <t>I.B.PLAŽA j.d.o.o.</t>
  </si>
  <si>
    <t>42.696,93 EUR</t>
  </si>
  <si>
    <t>14315947912</t>
  </si>
  <si>
    <t>Črešnjevac 4a, Zagreb</t>
  </si>
  <si>
    <t>22.800,53 EUR</t>
  </si>
  <si>
    <t>Draškovićeva 42,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</si>
</sst>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n&quot;;[Red]\-#,##0.00\ &quot;kn&quot;"/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0" fillId="3" borderId="2" xfId="0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8" fontId="0" fillId="3" borderId="2" xfId="0" applyNumberForma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14" fontId="0" fillId="3" borderId="2" xfId="0" applyNumberFormat="1" applyFill="1" applyBorder="1" applyAlignment="1">
      <alignment horizontal="center" vertical="center"/>
    </xf>
    <xf numFmtId="0" fontId="0" fillId="0" borderId="2" xfId="0" applyBorder="1"/>
    <xf numFmtId="0" fontId="2" fillId="0" borderId="2" xfId="0" applyFont="1" applyBorder="1"/>
    <xf numFmtId="0" fontId="2" fillId="0" borderId="2" xfId="0" applyFont="1" applyBorder="1" applyAlignment="1">
      <alignment wrapText="1"/>
    </xf>
    <xf numFmtId="164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horizontal="center"/>
    </xf>
    <xf numFmtId="164" fontId="0" fillId="0" borderId="2" xfId="0" applyNumberFormat="1" applyBorder="1"/>
    <xf numFmtId="0" fontId="2" fillId="0" borderId="2" xfId="0" applyFont="1" applyBorder="1" applyAlignment="1">
      <alignment horizontal="center"/>
    </xf>
    <xf numFmtId="164" fontId="2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right"/>
    </xf>
    <xf numFmtId="14" fontId="2" fillId="0" borderId="2" xfId="0" applyNumberFormat="1" applyFont="1" applyBorder="1" applyAlignment="1">
      <alignment horizontal="center"/>
    </xf>
    <xf numFmtId="8" fontId="0" fillId="0" borderId="2" xfId="0" applyNumberFormat="1" applyBorder="1"/>
    <xf numFmtId="8" fontId="0" fillId="3" borderId="2" xfId="0" applyNumberFormat="1" applyFill="1" applyBorder="1" applyAlignment="1">
      <alignment horizontal="right" vertical="center"/>
    </xf>
    <xf numFmtId="4" fontId="0" fillId="0" borderId="2" xfId="0" applyNumberFormat="1" applyBorder="1" applyAlignment="1">
      <alignment horizontal="right"/>
    </xf>
    <xf numFmtId="8" fontId="2" fillId="3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165" fontId="0" fillId="0" borderId="2" xfId="0" applyNumberFormat="1" applyBorder="1"/>
    <xf numFmtId="0" fontId="2" fillId="0" borderId="2" xfId="0" applyFont="1" applyBorder="1" applyAlignment="1">
      <alignment horizontal="right"/>
    </xf>
    <xf numFmtId="8" fontId="0" fillId="3" borderId="2" xfId="0" applyNumberFormat="1" applyFill="1" applyBorder="1" applyAlignment="1">
      <alignment horizontal="center" vertical="center"/>
    </xf>
    <xf numFmtId="8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8" fontId="0" fillId="0" borderId="2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64" fontId="0" fillId="3" borderId="2" xfId="0" applyNumberFormat="1" applyFill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right" vertical="center" wrapText="1"/>
    </xf>
    <xf numFmtId="8" fontId="0" fillId="0" borderId="2" xfId="0" applyNumberForma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8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center" wrapText="1"/>
    </xf>
    <xf numFmtId="8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3"/>
  <sheetViews>
    <sheetView tabSelected="1" topLeftCell="A7" zoomScale="80" zoomScaleNormal="80" workbookViewId="0">
      <selection activeCell="C22" sqref="C22"/>
    </sheetView>
  </sheetViews>
  <sheetFormatPr defaultRowHeight="13.2" x14ac:dyDescent="0.25"/>
  <cols>
    <col min="1" max="1" width="15.44140625" customWidth="1"/>
    <col min="2" max="2" width="42.33203125" customWidth="1"/>
    <col min="3" max="3" width="15.77734375" customWidth="1"/>
    <col min="4" max="4" width="27.109375" customWidth="1"/>
    <col min="5" max="5" width="24.5546875" customWidth="1"/>
    <col min="6" max="6" width="22.6640625" customWidth="1"/>
    <col min="7" max="7" width="22.5546875" customWidth="1"/>
    <col min="8" max="8" width="16.5546875" customWidth="1"/>
    <col min="9" max="9" width="20.109375" customWidth="1"/>
    <col min="10" max="10" width="21" customWidth="1"/>
    <col min="11" max="11" width="20.44140625" customWidth="1"/>
    <col min="12" max="12" width="20.109375" customWidth="1"/>
    <col min="13" max="13" width="20.6640625" customWidth="1"/>
    <col min="14" max="14" width="25.44140625" customWidth="1"/>
    <col min="15" max="15" width="23.44140625" customWidth="1"/>
    <col min="16" max="16" width="21.109375" customWidth="1"/>
    <col min="17" max="17" width="15" customWidth="1"/>
    <col min="18" max="18" width="20.77734375" customWidth="1"/>
  </cols>
  <sheetData>
    <row r="1" spans="1:18" ht="24.9" customHeight="1" x14ac:dyDescent="0.25">
      <c r="A1" s="1"/>
      <c r="B1" s="2" t="s">
        <v>0</v>
      </c>
    </row>
    <row r="2" spans="1:18" ht="24.9" customHeight="1" x14ac:dyDescent="0.25">
      <c r="A2" s="1"/>
      <c r="B2" s="7" t="s">
        <v>55</v>
      </c>
    </row>
    <row r="3" spans="1:18" ht="44.25" customHeight="1" x14ac:dyDescent="0.25">
      <c r="A3" s="16"/>
      <c r="B3" s="2" t="s">
        <v>79</v>
      </c>
      <c r="F3" s="48"/>
      <c r="J3" s="48"/>
      <c r="L3" s="48"/>
      <c r="N3" s="48"/>
    </row>
    <row r="4" spans="1:18" ht="24.9" customHeight="1" x14ac:dyDescent="0.25">
      <c r="A4" s="1"/>
      <c r="B4" s="6" t="s">
        <v>56</v>
      </c>
    </row>
    <row r="5" spans="1:18" ht="24.9" customHeight="1" x14ac:dyDescent="0.25">
      <c r="A5" s="16"/>
      <c r="B5" s="1" t="s">
        <v>57</v>
      </c>
    </row>
    <row r="6" spans="1:18" ht="16.2" customHeight="1" x14ac:dyDescent="0.25">
      <c r="B6" s="49" t="s">
        <v>58</v>
      </c>
    </row>
    <row r="7" spans="1:18" s="3" customFormat="1" ht="68.400000000000006" customHeight="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33</v>
      </c>
      <c r="G7" s="4" t="s">
        <v>32</v>
      </c>
      <c r="H7" s="4" t="s">
        <v>6</v>
      </c>
      <c r="I7" s="4" t="s">
        <v>7</v>
      </c>
      <c r="J7" s="4" t="s">
        <v>35</v>
      </c>
      <c r="K7" s="4" t="s">
        <v>34</v>
      </c>
      <c r="L7" s="4" t="s">
        <v>37</v>
      </c>
      <c r="M7" s="4" t="s">
        <v>36</v>
      </c>
      <c r="N7" s="4" t="s">
        <v>39</v>
      </c>
      <c r="O7" s="4" t="s">
        <v>38</v>
      </c>
      <c r="P7" s="4" t="s">
        <v>8</v>
      </c>
      <c r="Q7" s="4" t="s">
        <v>9</v>
      </c>
      <c r="R7" s="4" t="s">
        <v>10</v>
      </c>
    </row>
    <row r="8" spans="1:18" ht="30.6" customHeight="1" x14ac:dyDescent="0.25">
      <c r="A8" s="5" t="s">
        <v>11</v>
      </c>
      <c r="B8" s="51" t="s">
        <v>80</v>
      </c>
      <c r="C8" s="50">
        <v>29524210204</v>
      </c>
      <c r="D8" s="51" t="s">
        <v>142</v>
      </c>
      <c r="E8" s="30" t="s">
        <v>141</v>
      </c>
      <c r="F8" s="54">
        <f t="shared" ref="F8:F68" si="0">SUM(G8/7.5345)</f>
        <v>39.005906164974448</v>
      </c>
      <c r="G8" s="55">
        <v>293.89</v>
      </c>
      <c r="H8" s="13" t="s">
        <v>141</v>
      </c>
      <c r="I8" s="30" t="s">
        <v>205</v>
      </c>
      <c r="J8" s="61" t="s">
        <v>206</v>
      </c>
      <c r="K8" s="36">
        <v>1371.2</v>
      </c>
      <c r="L8" s="61" t="s">
        <v>206</v>
      </c>
      <c r="M8" s="36">
        <v>1371.2</v>
      </c>
      <c r="N8" s="14"/>
      <c r="O8" s="18"/>
      <c r="P8" s="18"/>
      <c r="Q8" s="18"/>
      <c r="R8" s="18"/>
    </row>
    <row r="9" spans="1:18" ht="30" customHeight="1" x14ac:dyDescent="0.25">
      <c r="A9" s="5" t="s">
        <v>12</v>
      </c>
      <c r="B9" s="51" t="s">
        <v>81</v>
      </c>
      <c r="C9" s="50">
        <v>39273328783</v>
      </c>
      <c r="D9" s="51" t="s">
        <v>143</v>
      </c>
      <c r="E9" s="30" t="s">
        <v>141</v>
      </c>
      <c r="F9" s="54">
        <f t="shared" si="0"/>
        <v>7283.1641117526042</v>
      </c>
      <c r="G9" s="55">
        <v>54875</v>
      </c>
      <c r="H9" s="8"/>
      <c r="I9" s="21"/>
      <c r="J9" s="9"/>
      <c r="K9" s="10"/>
      <c r="L9" s="8"/>
      <c r="M9" s="10"/>
      <c r="N9" s="10"/>
      <c r="O9" s="18"/>
      <c r="P9" s="18"/>
      <c r="Q9" s="18"/>
      <c r="R9" s="18"/>
    </row>
    <row r="10" spans="1:18" ht="30.6" customHeight="1" x14ac:dyDescent="0.25">
      <c r="A10" s="5" t="s">
        <v>13</v>
      </c>
      <c r="B10" s="51" t="s">
        <v>82</v>
      </c>
      <c r="C10" s="53" t="s">
        <v>135</v>
      </c>
      <c r="D10" s="51" t="s">
        <v>144</v>
      </c>
      <c r="E10" s="30" t="s">
        <v>141</v>
      </c>
      <c r="F10" s="54">
        <f t="shared" si="0"/>
        <v>148.33764682460682</v>
      </c>
      <c r="G10" s="55">
        <v>1117.6500000000001</v>
      </c>
      <c r="H10" s="11"/>
      <c r="I10" s="30"/>
      <c r="J10" s="12"/>
      <c r="K10" s="10"/>
      <c r="L10" s="8"/>
      <c r="M10" s="10"/>
      <c r="N10" s="10"/>
      <c r="O10" s="18"/>
      <c r="P10" s="18"/>
      <c r="Q10" s="18"/>
      <c r="R10" s="18"/>
    </row>
    <row r="11" spans="1:18" ht="30.6" customHeight="1" x14ac:dyDescent="0.25">
      <c r="A11" s="5" t="s">
        <v>14</v>
      </c>
      <c r="B11" s="51" t="s">
        <v>83</v>
      </c>
      <c r="C11" s="50">
        <v>3864690697</v>
      </c>
      <c r="D11" s="51" t="s">
        <v>57</v>
      </c>
      <c r="E11" s="30" t="s">
        <v>141</v>
      </c>
      <c r="F11" s="54">
        <f t="shared" si="0"/>
        <v>4714.972460017254</v>
      </c>
      <c r="G11" s="55">
        <v>35524.959999999999</v>
      </c>
      <c r="H11" s="13" t="s">
        <v>141</v>
      </c>
      <c r="I11" s="21" t="s">
        <v>240</v>
      </c>
      <c r="J11" s="61" t="s">
        <v>247</v>
      </c>
      <c r="K11" s="34">
        <v>105524.97</v>
      </c>
      <c r="L11" s="61" t="s">
        <v>247</v>
      </c>
      <c r="M11" s="34">
        <v>105524.97</v>
      </c>
      <c r="N11" s="10"/>
      <c r="O11" s="18"/>
      <c r="P11" s="18"/>
      <c r="Q11" s="18"/>
      <c r="R11" s="18"/>
    </row>
    <row r="12" spans="1:18" ht="30" customHeight="1" x14ac:dyDescent="0.25">
      <c r="A12" s="5" t="s">
        <v>15</v>
      </c>
      <c r="B12" s="51" t="s">
        <v>84</v>
      </c>
      <c r="C12" s="50">
        <v>15161231864</v>
      </c>
      <c r="D12" s="51" t="s">
        <v>145</v>
      </c>
      <c r="E12" s="30" t="s">
        <v>141</v>
      </c>
      <c r="F12" s="54">
        <f t="shared" si="0"/>
        <v>194.64463468046984</v>
      </c>
      <c r="G12" s="55">
        <v>1466.55</v>
      </c>
      <c r="H12" s="8"/>
      <c r="I12" s="41"/>
      <c r="J12" s="15"/>
      <c r="K12" s="10"/>
      <c r="L12" s="8"/>
      <c r="M12" s="10"/>
      <c r="N12" s="10"/>
      <c r="O12" s="18"/>
      <c r="P12" s="18"/>
      <c r="Q12" s="18"/>
      <c r="R12" s="18"/>
    </row>
    <row r="13" spans="1:18" ht="30.6" customHeight="1" x14ac:dyDescent="0.25">
      <c r="A13" s="5" t="s">
        <v>16</v>
      </c>
      <c r="B13" s="51" t="s">
        <v>85</v>
      </c>
      <c r="C13" s="50">
        <v>32204973122</v>
      </c>
      <c r="D13" s="51" t="s">
        <v>146</v>
      </c>
      <c r="E13" s="30" t="s">
        <v>141</v>
      </c>
      <c r="F13" s="54">
        <f t="shared" si="0"/>
        <v>87.49751144734222</v>
      </c>
      <c r="G13" s="55">
        <v>659.25</v>
      </c>
      <c r="H13" s="17"/>
      <c r="I13" s="21"/>
      <c r="J13" s="21"/>
      <c r="K13" s="8"/>
      <c r="L13" s="8"/>
      <c r="M13" s="8"/>
      <c r="N13" s="8"/>
      <c r="O13" s="18"/>
      <c r="P13" s="18"/>
      <c r="Q13" s="18"/>
      <c r="R13" s="18"/>
    </row>
    <row r="14" spans="1:18" ht="30.6" customHeight="1" x14ac:dyDescent="0.25">
      <c r="A14" s="5" t="s">
        <v>17</v>
      </c>
      <c r="B14" s="51" t="s">
        <v>86</v>
      </c>
      <c r="C14" s="50">
        <v>69178706222</v>
      </c>
      <c r="D14" s="51" t="s">
        <v>147</v>
      </c>
      <c r="E14" s="30" t="s">
        <v>141</v>
      </c>
      <c r="F14" s="54">
        <f t="shared" si="0"/>
        <v>66.361404207313029</v>
      </c>
      <c r="G14" s="55">
        <v>500</v>
      </c>
      <c r="H14" s="5"/>
      <c r="I14" s="42"/>
      <c r="J14" s="23"/>
      <c r="K14" s="22"/>
      <c r="L14" s="22"/>
      <c r="M14" s="22"/>
      <c r="N14" s="22"/>
      <c r="O14" s="18"/>
      <c r="P14" s="18"/>
      <c r="Q14" s="18"/>
      <c r="R14" s="18"/>
    </row>
    <row r="15" spans="1:18" ht="30" customHeight="1" x14ac:dyDescent="0.25">
      <c r="A15" s="5" t="s">
        <v>18</v>
      </c>
      <c r="B15" s="51" t="s">
        <v>87</v>
      </c>
      <c r="C15" s="53" t="s">
        <v>136</v>
      </c>
      <c r="D15" s="51" t="s">
        <v>148</v>
      </c>
      <c r="E15" s="30" t="s">
        <v>141</v>
      </c>
      <c r="F15" s="54">
        <f t="shared" si="0"/>
        <v>39.219589886521995</v>
      </c>
      <c r="G15" s="55">
        <v>295.5</v>
      </c>
      <c r="H15" s="5"/>
      <c r="I15" s="42"/>
      <c r="J15" s="23"/>
      <c r="K15" s="22"/>
      <c r="L15" s="22"/>
      <c r="M15" s="22"/>
      <c r="N15" s="22"/>
      <c r="O15" s="18"/>
      <c r="P15" s="18"/>
      <c r="Q15" s="18"/>
      <c r="R15" s="18"/>
    </row>
    <row r="16" spans="1:18" ht="30" customHeight="1" x14ac:dyDescent="0.25">
      <c r="A16" s="24" t="s">
        <v>19</v>
      </c>
      <c r="B16" s="51" t="s">
        <v>88</v>
      </c>
      <c r="C16" s="50">
        <v>29405603944</v>
      </c>
      <c r="D16" s="51" t="s">
        <v>57</v>
      </c>
      <c r="E16" s="30" t="s">
        <v>141</v>
      </c>
      <c r="F16" s="54">
        <f t="shared" si="0"/>
        <v>1167.9607140487092</v>
      </c>
      <c r="G16" s="55">
        <v>8800</v>
      </c>
      <c r="H16" s="13" t="s">
        <v>141</v>
      </c>
      <c r="I16" s="30" t="s">
        <v>240</v>
      </c>
      <c r="J16" s="12" t="s">
        <v>242</v>
      </c>
      <c r="K16" s="34">
        <v>38800</v>
      </c>
      <c r="L16" s="12" t="s">
        <v>242</v>
      </c>
      <c r="M16" s="34">
        <v>38800</v>
      </c>
      <c r="N16" s="10"/>
      <c r="O16" s="18"/>
      <c r="P16" s="18"/>
      <c r="Q16" s="18"/>
      <c r="R16" s="18"/>
    </row>
    <row r="17" spans="1:18" s="3" customFormat="1" ht="30.6" customHeight="1" x14ac:dyDescent="0.25">
      <c r="A17" s="25" t="s">
        <v>20</v>
      </c>
      <c r="B17" s="51" t="s">
        <v>89</v>
      </c>
      <c r="C17" s="50">
        <v>26187994862</v>
      </c>
      <c r="D17" s="51" t="s">
        <v>149</v>
      </c>
      <c r="E17" s="30" t="s">
        <v>141</v>
      </c>
      <c r="F17" s="54">
        <f t="shared" si="0"/>
        <v>125.8212223770655</v>
      </c>
      <c r="G17" s="55">
        <v>948</v>
      </c>
      <c r="H17" s="62" t="s">
        <v>141</v>
      </c>
      <c r="I17" s="63" t="s">
        <v>205</v>
      </c>
      <c r="J17" s="64" t="s">
        <v>207</v>
      </c>
      <c r="K17" s="65">
        <v>6530.68</v>
      </c>
      <c r="L17" s="64" t="s">
        <v>207</v>
      </c>
      <c r="M17" s="65">
        <v>6530.68</v>
      </c>
      <c r="N17" s="26"/>
      <c r="O17" s="26"/>
      <c r="P17" s="26"/>
      <c r="Q17" s="26"/>
      <c r="R17" s="26"/>
    </row>
    <row r="18" spans="1:18" ht="30.6" customHeight="1" x14ac:dyDescent="0.25">
      <c r="A18" s="24" t="s">
        <v>21</v>
      </c>
      <c r="B18" s="51" t="s">
        <v>90</v>
      </c>
      <c r="C18" s="53"/>
      <c r="D18" s="51"/>
      <c r="E18" s="30" t="s">
        <v>141</v>
      </c>
      <c r="F18" s="54">
        <f t="shared" si="0"/>
        <v>64.901453314752132</v>
      </c>
      <c r="G18" s="55">
        <v>489</v>
      </c>
      <c r="H18" s="18"/>
      <c r="I18" s="24"/>
      <c r="J18" s="18"/>
      <c r="K18" s="18"/>
      <c r="L18" s="18"/>
      <c r="M18" s="18"/>
      <c r="N18" s="18"/>
      <c r="O18" s="18"/>
      <c r="P18" s="18"/>
      <c r="Q18" s="18"/>
      <c r="R18" s="18"/>
    </row>
    <row r="19" spans="1:18" ht="30" customHeight="1" x14ac:dyDescent="0.25">
      <c r="A19" s="24" t="s">
        <v>22</v>
      </c>
      <c r="B19" s="51" t="s">
        <v>91</v>
      </c>
      <c r="C19" s="50">
        <v>85821130368</v>
      </c>
      <c r="D19" s="51" t="s">
        <v>150</v>
      </c>
      <c r="E19" s="30" t="s">
        <v>141</v>
      </c>
      <c r="F19" s="54">
        <f t="shared" si="0"/>
        <v>49.771053155484765</v>
      </c>
      <c r="G19" s="55">
        <v>375</v>
      </c>
      <c r="H19" s="5" t="s">
        <v>141</v>
      </c>
      <c r="I19" s="5" t="s">
        <v>227</v>
      </c>
      <c r="J19" s="66" t="s">
        <v>228</v>
      </c>
      <c r="K19" s="23">
        <v>70</v>
      </c>
      <c r="L19" s="66" t="s">
        <v>228</v>
      </c>
      <c r="M19" s="23">
        <v>70</v>
      </c>
      <c r="N19" s="18"/>
      <c r="O19" s="18"/>
      <c r="P19" s="18"/>
      <c r="Q19" s="18"/>
      <c r="R19" s="18"/>
    </row>
    <row r="20" spans="1:18" ht="30.6" customHeight="1" x14ac:dyDescent="0.25">
      <c r="A20" s="24" t="s">
        <v>23</v>
      </c>
      <c r="B20" s="51" t="s">
        <v>92</v>
      </c>
      <c r="C20" s="50">
        <v>7676693758</v>
      </c>
      <c r="D20" s="51" t="s">
        <v>151</v>
      </c>
      <c r="E20" s="30" t="s">
        <v>141</v>
      </c>
      <c r="F20" s="54">
        <f t="shared" si="0"/>
        <v>2806.0919769062311</v>
      </c>
      <c r="G20" s="55">
        <v>21142.5</v>
      </c>
      <c r="H20" s="5" t="s">
        <v>141</v>
      </c>
      <c r="I20" s="60">
        <v>45037</v>
      </c>
      <c r="J20" s="58" t="s">
        <v>237</v>
      </c>
      <c r="K20" s="71">
        <v>2679.58</v>
      </c>
      <c r="L20" s="58" t="s">
        <v>237</v>
      </c>
      <c r="M20" s="71">
        <v>2679.58</v>
      </c>
      <c r="N20" s="18"/>
      <c r="O20" s="18"/>
      <c r="P20" s="18"/>
      <c r="Q20" s="18"/>
      <c r="R20" s="18"/>
    </row>
    <row r="21" spans="1:18" ht="29.4" customHeight="1" x14ac:dyDescent="0.25">
      <c r="A21" s="27" t="s">
        <v>24</v>
      </c>
      <c r="B21" s="51" t="s">
        <v>93</v>
      </c>
      <c r="C21" s="53" t="s">
        <v>137</v>
      </c>
      <c r="D21" s="51" t="s">
        <v>152</v>
      </c>
      <c r="E21" s="30" t="s">
        <v>141</v>
      </c>
      <c r="F21" s="54">
        <f t="shared" si="0"/>
        <v>918.98201605945974</v>
      </c>
      <c r="G21" s="55">
        <v>6924.07</v>
      </c>
      <c r="H21" s="5" t="s">
        <v>141</v>
      </c>
      <c r="I21" s="72" t="s">
        <v>238</v>
      </c>
      <c r="J21" s="69" t="s">
        <v>239</v>
      </c>
      <c r="K21" s="23">
        <v>10438.82</v>
      </c>
      <c r="L21" s="69" t="s">
        <v>239</v>
      </c>
      <c r="M21" s="23">
        <v>10438.82</v>
      </c>
      <c r="N21" s="18"/>
      <c r="O21" s="18"/>
      <c r="P21" s="18"/>
      <c r="Q21" s="18"/>
      <c r="R21" s="18"/>
    </row>
    <row r="22" spans="1:18" ht="38.4" customHeight="1" x14ac:dyDescent="0.25">
      <c r="A22" s="24" t="s">
        <v>25</v>
      </c>
      <c r="B22" s="51" t="s">
        <v>94</v>
      </c>
      <c r="C22" s="53"/>
      <c r="D22" s="51"/>
      <c r="E22" s="30" t="s">
        <v>141</v>
      </c>
      <c r="F22" s="54">
        <f t="shared" si="0"/>
        <v>47.116596987192246</v>
      </c>
      <c r="G22" s="55">
        <v>355</v>
      </c>
      <c r="H22" s="24"/>
      <c r="I22" s="24"/>
      <c r="J22" s="28"/>
      <c r="K22" s="31"/>
      <c r="L22" s="28"/>
      <c r="M22" s="35"/>
      <c r="N22" s="28"/>
      <c r="O22" s="31"/>
      <c r="P22" s="26"/>
      <c r="Q22" s="18"/>
      <c r="R22" s="18"/>
    </row>
    <row r="23" spans="1:18" ht="30" customHeight="1" x14ac:dyDescent="0.25">
      <c r="A23" s="24" t="s">
        <v>26</v>
      </c>
      <c r="B23" s="51" t="s">
        <v>95</v>
      </c>
      <c r="C23" s="50">
        <v>86860183568</v>
      </c>
      <c r="D23" s="51" t="s">
        <v>153</v>
      </c>
      <c r="E23" s="30" t="s">
        <v>141</v>
      </c>
      <c r="F23" s="54">
        <f t="shared" si="0"/>
        <v>412.91923817107966</v>
      </c>
      <c r="G23" s="55">
        <v>3111.14</v>
      </c>
      <c r="H23" s="24"/>
      <c r="I23" s="43"/>
      <c r="J23" s="28"/>
      <c r="K23" s="18"/>
      <c r="L23" s="18"/>
      <c r="M23" s="18"/>
      <c r="N23" s="18"/>
      <c r="O23" s="18"/>
      <c r="P23" s="18"/>
      <c r="Q23" s="18"/>
      <c r="R23" s="18"/>
    </row>
    <row r="24" spans="1:18" ht="30" customHeight="1" x14ac:dyDescent="0.25">
      <c r="A24" s="24" t="s">
        <v>27</v>
      </c>
      <c r="B24" s="51" t="s">
        <v>193</v>
      </c>
      <c r="C24" s="50">
        <v>74364571096</v>
      </c>
      <c r="D24" s="51" t="s">
        <v>194</v>
      </c>
      <c r="E24" s="30" t="s">
        <v>195</v>
      </c>
      <c r="F24" s="54"/>
      <c r="G24" s="55"/>
      <c r="H24" s="22" t="s">
        <v>141</v>
      </c>
      <c r="I24" s="59" t="s">
        <v>196</v>
      </c>
      <c r="J24" s="57" t="s">
        <v>197</v>
      </c>
      <c r="K24" s="23">
        <v>542.41</v>
      </c>
      <c r="L24" s="57" t="s">
        <v>197</v>
      </c>
      <c r="M24" s="23">
        <v>542.41</v>
      </c>
      <c r="N24" s="18"/>
      <c r="O24" s="18"/>
      <c r="P24" s="18"/>
      <c r="Q24" s="18"/>
      <c r="R24" s="18"/>
    </row>
    <row r="25" spans="1:18" ht="67.2" customHeight="1" x14ac:dyDescent="0.25">
      <c r="A25" s="29" t="s">
        <v>235</v>
      </c>
      <c r="B25" s="51" t="s">
        <v>96</v>
      </c>
      <c r="C25" s="50">
        <v>61817894937</v>
      </c>
      <c r="D25" s="51" t="s">
        <v>154</v>
      </c>
      <c r="E25" s="30" t="s">
        <v>141</v>
      </c>
      <c r="F25" s="54">
        <f t="shared" si="0"/>
        <v>24329.477735748889</v>
      </c>
      <c r="G25" s="55">
        <v>183310.45</v>
      </c>
      <c r="H25" s="29" t="s">
        <v>201</v>
      </c>
      <c r="I25" s="70" t="s">
        <v>232</v>
      </c>
      <c r="J25" s="58" t="s">
        <v>233</v>
      </c>
      <c r="K25" s="71">
        <v>1066710.3999999999</v>
      </c>
      <c r="L25" s="58" t="s">
        <v>233</v>
      </c>
      <c r="M25" s="71">
        <v>1066710.3999999999</v>
      </c>
      <c r="N25" s="18"/>
      <c r="O25" s="18"/>
      <c r="P25" s="20" t="s">
        <v>234</v>
      </c>
      <c r="Q25" s="18"/>
      <c r="R25" s="18"/>
    </row>
    <row r="26" spans="1:18" ht="29.4" customHeight="1" x14ac:dyDescent="0.25">
      <c r="A26" s="24" t="s">
        <v>28</v>
      </c>
      <c r="B26" s="51" t="s">
        <v>97</v>
      </c>
      <c r="C26" s="50">
        <v>56668956985</v>
      </c>
      <c r="D26" s="51" t="s">
        <v>155</v>
      </c>
      <c r="E26" s="30" t="s">
        <v>141</v>
      </c>
      <c r="F26" s="54">
        <f t="shared" si="0"/>
        <v>252.19988054947243</v>
      </c>
      <c r="G26" s="55">
        <v>1900.2</v>
      </c>
      <c r="H26" s="5" t="s">
        <v>141</v>
      </c>
      <c r="I26" s="56" t="s">
        <v>191</v>
      </c>
      <c r="J26" s="57" t="s">
        <v>192</v>
      </c>
      <c r="K26" s="58">
        <v>4316.21</v>
      </c>
      <c r="L26" s="57" t="s">
        <v>192</v>
      </c>
      <c r="M26" s="58">
        <v>4316.21</v>
      </c>
      <c r="N26" s="20"/>
      <c r="O26" s="18"/>
      <c r="P26" s="22" t="s">
        <v>141</v>
      </c>
      <c r="Q26" s="18"/>
      <c r="R26" s="18"/>
    </row>
    <row r="27" spans="1:18" ht="30.6" customHeight="1" x14ac:dyDescent="0.25">
      <c r="A27" s="24" t="s">
        <v>29</v>
      </c>
      <c r="B27" s="51" t="s">
        <v>98</v>
      </c>
      <c r="C27" s="50">
        <v>43965974818</v>
      </c>
      <c r="D27" s="51" t="s">
        <v>156</v>
      </c>
      <c r="E27" s="30" t="s">
        <v>141</v>
      </c>
      <c r="F27" s="54">
        <f t="shared" si="0"/>
        <v>4719.029796270489</v>
      </c>
      <c r="G27" s="55">
        <v>35555.53</v>
      </c>
      <c r="H27" s="60" t="s">
        <v>141</v>
      </c>
      <c r="I27" s="59" t="s">
        <v>220</v>
      </c>
      <c r="J27" s="58" t="s">
        <v>224</v>
      </c>
      <c r="K27" s="23">
        <v>16924.97</v>
      </c>
      <c r="L27" s="67" t="s">
        <v>222</v>
      </c>
      <c r="M27" s="68">
        <v>168523.78</v>
      </c>
      <c r="N27" s="69" t="s">
        <v>221</v>
      </c>
      <c r="O27" s="23">
        <v>70.67</v>
      </c>
      <c r="P27" s="26" t="s">
        <v>223</v>
      </c>
      <c r="Q27" s="18"/>
      <c r="R27" s="18"/>
    </row>
    <row r="28" spans="1:18" ht="30.6" customHeight="1" x14ac:dyDescent="0.25">
      <c r="A28" s="24" t="s">
        <v>30</v>
      </c>
      <c r="B28" s="51" t="s">
        <v>208</v>
      </c>
      <c r="C28" s="50">
        <v>81793146560</v>
      </c>
      <c r="D28" s="51" t="s">
        <v>209</v>
      </c>
      <c r="E28" s="30" t="s">
        <v>195</v>
      </c>
      <c r="F28" s="54"/>
      <c r="G28" s="55"/>
      <c r="H28" s="60" t="s">
        <v>141</v>
      </c>
      <c r="I28" s="59" t="s">
        <v>210</v>
      </c>
      <c r="J28" s="57" t="s">
        <v>211</v>
      </c>
      <c r="K28" s="23">
        <v>1751.32</v>
      </c>
      <c r="L28" s="57" t="s">
        <v>211</v>
      </c>
      <c r="M28" s="23">
        <v>1751.32</v>
      </c>
      <c r="N28" s="20"/>
      <c r="O28" s="18"/>
      <c r="P28" s="26" t="s">
        <v>212</v>
      </c>
      <c r="Q28" s="18"/>
      <c r="R28" s="18"/>
    </row>
    <row r="29" spans="1:18" ht="30.6" customHeight="1" x14ac:dyDescent="0.25">
      <c r="A29" s="24" t="s">
        <v>31</v>
      </c>
      <c r="B29" s="51" t="s">
        <v>202</v>
      </c>
      <c r="C29" s="50">
        <v>68419124305</v>
      </c>
      <c r="D29" s="51" t="s">
        <v>203</v>
      </c>
      <c r="E29" s="30" t="s">
        <v>195</v>
      </c>
      <c r="F29" s="54"/>
      <c r="G29" s="55"/>
      <c r="H29" s="60" t="s">
        <v>141</v>
      </c>
      <c r="I29" s="59" t="s">
        <v>196</v>
      </c>
      <c r="J29" s="57" t="s">
        <v>204</v>
      </c>
      <c r="K29" s="23">
        <v>3707.72</v>
      </c>
      <c r="L29" s="57" t="s">
        <v>204</v>
      </c>
      <c r="M29" s="23">
        <v>3707.72</v>
      </c>
      <c r="N29" s="20"/>
      <c r="O29" s="18"/>
      <c r="P29" s="18"/>
      <c r="Q29" s="18"/>
      <c r="R29" s="18"/>
    </row>
    <row r="30" spans="1:18" ht="30.6" customHeight="1" x14ac:dyDescent="0.25">
      <c r="A30" s="24" t="s">
        <v>40</v>
      </c>
      <c r="B30" s="51" t="s">
        <v>198</v>
      </c>
      <c r="C30" s="50">
        <v>28921383001</v>
      </c>
      <c r="D30" s="51" t="s">
        <v>199</v>
      </c>
      <c r="E30" s="30" t="s">
        <v>195</v>
      </c>
      <c r="F30" s="54"/>
      <c r="G30" s="55"/>
      <c r="H30" s="60" t="s">
        <v>141</v>
      </c>
      <c r="I30" s="59" t="s">
        <v>196</v>
      </c>
      <c r="J30" s="57" t="s">
        <v>200</v>
      </c>
      <c r="K30" s="23">
        <v>1737.15</v>
      </c>
      <c r="L30" s="57" t="s">
        <v>200</v>
      </c>
      <c r="M30" s="23">
        <v>1737.15</v>
      </c>
      <c r="N30" s="20"/>
      <c r="O30" s="18"/>
      <c r="P30" s="22" t="s">
        <v>201</v>
      </c>
      <c r="Q30" s="18"/>
      <c r="R30" s="18"/>
    </row>
    <row r="31" spans="1:18" ht="30.6" customHeight="1" x14ac:dyDescent="0.25">
      <c r="A31" s="24" t="s">
        <v>41</v>
      </c>
      <c r="B31" s="51" t="s">
        <v>248</v>
      </c>
      <c r="C31" s="50">
        <v>21633384144</v>
      </c>
      <c r="D31" s="51" t="s">
        <v>253</v>
      </c>
      <c r="E31" s="30" t="s">
        <v>141</v>
      </c>
      <c r="F31" s="54">
        <f t="shared" si="0"/>
        <v>1300.6835224633353</v>
      </c>
      <c r="G31" s="55">
        <v>9800</v>
      </c>
      <c r="H31" s="5" t="s">
        <v>141</v>
      </c>
      <c r="I31" s="59" t="s">
        <v>240</v>
      </c>
      <c r="J31" s="57" t="s">
        <v>249</v>
      </c>
      <c r="K31" s="23">
        <v>321700</v>
      </c>
      <c r="L31" s="57" t="s">
        <v>249</v>
      </c>
      <c r="M31" s="23">
        <v>321700</v>
      </c>
      <c r="N31" s="18"/>
      <c r="O31" s="18"/>
      <c r="P31" s="18"/>
      <c r="Q31" s="18"/>
      <c r="R31" s="18"/>
    </row>
    <row r="32" spans="1:18" ht="30" customHeight="1" x14ac:dyDescent="0.25">
      <c r="A32" s="24" t="s">
        <v>42</v>
      </c>
      <c r="B32" s="51" t="s">
        <v>99</v>
      </c>
      <c r="C32" s="50"/>
      <c r="D32" s="51"/>
      <c r="E32" s="30" t="s">
        <v>141</v>
      </c>
      <c r="F32" s="54">
        <f t="shared" si="0"/>
        <v>91.246930785055412</v>
      </c>
      <c r="G32" s="55">
        <v>687.5</v>
      </c>
      <c r="H32" s="29"/>
      <c r="I32" s="43"/>
      <c r="J32" s="28"/>
      <c r="K32" s="31"/>
      <c r="L32" s="45"/>
      <c r="M32" s="31"/>
      <c r="N32" s="18"/>
      <c r="O32" s="18"/>
      <c r="P32" s="18"/>
      <c r="Q32" s="18"/>
      <c r="R32" s="18"/>
    </row>
    <row r="33" spans="1:18" ht="30" customHeight="1" x14ac:dyDescent="0.25">
      <c r="A33" s="24" t="s">
        <v>43</v>
      </c>
      <c r="B33" s="51" t="s">
        <v>100</v>
      </c>
      <c r="C33" s="50">
        <v>27759560625</v>
      </c>
      <c r="D33" s="51" t="s">
        <v>157</v>
      </c>
      <c r="E33" s="30" t="s">
        <v>141</v>
      </c>
      <c r="F33" s="54">
        <f t="shared" si="0"/>
        <v>1.1945052757316343</v>
      </c>
      <c r="G33" s="55">
        <v>9</v>
      </c>
      <c r="H33" s="29"/>
      <c r="I33" s="43"/>
      <c r="J33" s="28"/>
      <c r="K33" s="39"/>
      <c r="L33" s="33"/>
      <c r="M33" s="39"/>
      <c r="N33" s="18"/>
      <c r="O33" s="18"/>
      <c r="P33" s="18"/>
      <c r="Q33" s="18"/>
      <c r="R33" s="18"/>
    </row>
    <row r="34" spans="1:18" ht="36.6" customHeight="1" x14ac:dyDescent="0.25">
      <c r="A34" s="24" t="s">
        <v>44</v>
      </c>
      <c r="B34" s="51" t="s">
        <v>101</v>
      </c>
      <c r="C34" s="50">
        <v>85031837779</v>
      </c>
      <c r="D34" s="51" t="s">
        <v>158</v>
      </c>
      <c r="E34" s="30" t="s">
        <v>141</v>
      </c>
      <c r="F34" s="54">
        <f t="shared" si="0"/>
        <v>0.27208175724998335</v>
      </c>
      <c r="G34" s="55">
        <v>2.0499999999999998</v>
      </c>
      <c r="H34" s="29"/>
      <c r="I34" s="43"/>
      <c r="J34" s="28"/>
      <c r="K34" s="39"/>
      <c r="L34" s="28"/>
      <c r="M34" s="40"/>
      <c r="N34" s="33"/>
      <c r="O34" s="40"/>
      <c r="P34" s="20"/>
      <c r="Q34" s="18"/>
      <c r="R34" s="18"/>
    </row>
    <row r="35" spans="1:18" ht="35.4" customHeight="1" x14ac:dyDescent="0.25">
      <c r="A35" s="24" t="s">
        <v>45</v>
      </c>
      <c r="B35" s="51" t="s">
        <v>102</v>
      </c>
      <c r="C35" s="50">
        <v>34031012034</v>
      </c>
      <c r="D35" s="51" t="s">
        <v>159</v>
      </c>
      <c r="E35" s="30" t="s">
        <v>141</v>
      </c>
      <c r="F35" s="54">
        <f t="shared" si="0"/>
        <v>73.581524985068683</v>
      </c>
      <c r="G35" s="55">
        <v>554.4</v>
      </c>
      <c r="H35" s="29"/>
      <c r="I35" s="44"/>
      <c r="J35" s="28"/>
      <c r="K35" s="40"/>
      <c r="L35" s="28"/>
      <c r="M35" s="40"/>
      <c r="N35" s="28"/>
      <c r="O35" s="40"/>
      <c r="P35" s="20"/>
      <c r="Q35" s="18"/>
      <c r="R35" s="18"/>
    </row>
    <row r="36" spans="1:18" ht="30" customHeight="1" x14ac:dyDescent="0.25">
      <c r="A36" s="24" t="s">
        <v>46</v>
      </c>
      <c r="B36" s="51" t="s">
        <v>103</v>
      </c>
      <c r="C36" s="50">
        <v>9938809295</v>
      </c>
      <c r="D36" s="51" t="s">
        <v>160</v>
      </c>
      <c r="E36" s="30" t="s">
        <v>141</v>
      </c>
      <c r="F36" s="54">
        <f t="shared" si="0"/>
        <v>434.20266772844911</v>
      </c>
      <c r="G36" s="55">
        <v>3271.5</v>
      </c>
      <c r="H36" s="29"/>
      <c r="I36" s="43"/>
      <c r="J36" s="28"/>
      <c r="K36" s="46"/>
      <c r="L36" s="28"/>
      <c r="M36" s="31"/>
      <c r="N36" s="18"/>
      <c r="O36" s="18"/>
      <c r="P36" s="18"/>
      <c r="Q36" s="18"/>
      <c r="R36" s="18"/>
    </row>
    <row r="37" spans="1:18" ht="30" customHeight="1" x14ac:dyDescent="0.25">
      <c r="A37" s="24" t="s">
        <v>47</v>
      </c>
      <c r="B37" s="51" t="s">
        <v>104</v>
      </c>
      <c r="C37" s="50">
        <v>47432874968</v>
      </c>
      <c r="D37" s="51" t="s">
        <v>161</v>
      </c>
      <c r="E37" s="30" t="s">
        <v>141</v>
      </c>
      <c r="F37" s="54">
        <f t="shared" si="0"/>
        <v>142.14214612781205</v>
      </c>
      <c r="G37" s="55">
        <v>1070.97</v>
      </c>
      <c r="H37" s="29"/>
      <c r="I37" s="44"/>
      <c r="J37" s="28"/>
      <c r="K37" s="47"/>
      <c r="L37" s="28"/>
      <c r="M37" s="47"/>
      <c r="N37" s="18"/>
      <c r="O37" s="18"/>
      <c r="P37" s="18"/>
      <c r="Q37" s="18"/>
      <c r="R37" s="18"/>
    </row>
    <row r="38" spans="1:18" ht="31.2" customHeight="1" x14ac:dyDescent="0.25">
      <c r="A38" s="24" t="s">
        <v>48</v>
      </c>
      <c r="B38" s="51" t="s">
        <v>105</v>
      </c>
      <c r="C38" s="50">
        <v>10384365453</v>
      </c>
      <c r="D38" s="51" t="s">
        <v>162</v>
      </c>
      <c r="E38" s="30" t="s">
        <v>141</v>
      </c>
      <c r="F38" s="54">
        <f t="shared" si="0"/>
        <v>165.90351051828256</v>
      </c>
      <c r="G38" s="55">
        <v>1250</v>
      </c>
      <c r="H38" s="29"/>
      <c r="I38" s="44"/>
      <c r="J38" s="28"/>
      <c r="K38" s="47"/>
      <c r="L38" s="28"/>
      <c r="M38" s="47"/>
      <c r="N38" s="18"/>
      <c r="O38" s="18"/>
      <c r="P38" s="18"/>
      <c r="Q38" s="18"/>
      <c r="R38" s="18"/>
    </row>
    <row r="39" spans="1:18" ht="30.6" customHeight="1" x14ac:dyDescent="0.25">
      <c r="A39" s="24" t="s">
        <v>49</v>
      </c>
      <c r="B39" s="51" t="s">
        <v>106</v>
      </c>
      <c r="C39" s="50">
        <v>28353752798</v>
      </c>
      <c r="D39" s="51" t="s">
        <v>163</v>
      </c>
      <c r="E39" s="30" t="s">
        <v>141</v>
      </c>
      <c r="F39" s="54">
        <f t="shared" si="0"/>
        <v>11380.331807021035</v>
      </c>
      <c r="G39" s="55">
        <v>85745.11</v>
      </c>
      <c r="H39" s="29"/>
      <c r="I39" s="44"/>
      <c r="J39" s="28"/>
      <c r="K39" s="47"/>
      <c r="L39" s="28"/>
      <c r="M39" s="47"/>
      <c r="N39" s="18"/>
      <c r="O39" s="18"/>
      <c r="P39" s="18"/>
      <c r="Q39" s="18"/>
      <c r="R39" s="18"/>
    </row>
    <row r="40" spans="1:18" ht="30" customHeight="1" x14ac:dyDescent="0.25">
      <c r="A40" s="24" t="s">
        <v>50</v>
      </c>
      <c r="B40" s="51" t="s">
        <v>107</v>
      </c>
      <c r="C40" s="50">
        <v>83473436093</v>
      </c>
      <c r="D40" s="51" t="s">
        <v>164</v>
      </c>
      <c r="E40" s="30" t="s">
        <v>141</v>
      </c>
      <c r="F40" s="54">
        <f t="shared" si="0"/>
        <v>169.22158072864821</v>
      </c>
      <c r="G40" s="55">
        <v>1275</v>
      </c>
      <c r="H40" s="18"/>
      <c r="I40" s="28"/>
      <c r="J40" s="28"/>
      <c r="K40" s="28"/>
      <c r="L40" s="28"/>
      <c r="M40" s="18"/>
      <c r="N40" s="18"/>
      <c r="O40" s="18"/>
      <c r="P40" s="18"/>
      <c r="Q40" s="18"/>
      <c r="R40" s="18"/>
    </row>
    <row r="41" spans="1:18" ht="30" customHeight="1" x14ac:dyDescent="0.25">
      <c r="A41" s="24" t="s">
        <v>51</v>
      </c>
      <c r="B41" s="51" t="s">
        <v>108</v>
      </c>
      <c r="C41" s="53" t="s">
        <v>138</v>
      </c>
      <c r="D41" s="51" t="s">
        <v>165</v>
      </c>
      <c r="E41" s="30" t="s">
        <v>141</v>
      </c>
      <c r="F41" s="54">
        <f t="shared" si="0"/>
        <v>23.257017718494922</v>
      </c>
      <c r="G41" s="55">
        <v>175.23</v>
      </c>
      <c r="H41" s="18"/>
      <c r="I41" s="28"/>
      <c r="J41" s="28"/>
      <c r="K41" s="28"/>
      <c r="L41" s="28"/>
      <c r="M41" s="18"/>
      <c r="N41" s="18"/>
      <c r="O41" s="18"/>
      <c r="P41" s="18"/>
      <c r="Q41" s="18"/>
      <c r="R41" s="18"/>
    </row>
    <row r="42" spans="1:18" ht="30" customHeight="1" x14ac:dyDescent="0.25">
      <c r="A42" s="24" t="s">
        <v>52</v>
      </c>
      <c r="B42" s="51" t="s">
        <v>109</v>
      </c>
      <c r="C42" s="50">
        <v>20845957118</v>
      </c>
      <c r="D42" s="51" t="s">
        <v>166</v>
      </c>
      <c r="E42" s="30" t="s">
        <v>141</v>
      </c>
      <c r="F42" s="54">
        <f t="shared" si="0"/>
        <v>184.86429092839603</v>
      </c>
      <c r="G42" s="55">
        <v>1392.86</v>
      </c>
      <c r="H42" s="18"/>
      <c r="I42" s="28"/>
      <c r="J42" s="28"/>
      <c r="K42" s="28"/>
      <c r="L42" s="28"/>
      <c r="M42" s="18"/>
      <c r="N42" s="18"/>
      <c r="O42" s="18"/>
      <c r="P42" s="18"/>
      <c r="Q42" s="18"/>
      <c r="R42" s="18"/>
    </row>
    <row r="43" spans="1:18" ht="30" customHeight="1" x14ac:dyDescent="0.25">
      <c r="A43" s="29" t="s">
        <v>53</v>
      </c>
      <c r="B43" s="51" t="s">
        <v>244</v>
      </c>
      <c r="C43" s="50">
        <v>41014312090</v>
      </c>
      <c r="D43" s="51" t="s">
        <v>245</v>
      </c>
      <c r="E43" s="30" t="s">
        <v>195</v>
      </c>
      <c r="F43" s="54"/>
      <c r="G43" s="55"/>
      <c r="H43" s="5" t="s">
        <v>141</v>
      </c>
      <c r="I43" s="56" t="s">
        <v>240</v>
      </c>
      <c r="J43" s="58" t="s">
        <v>246</v>
      </c>
      <c r="K43" s="57">
        <v>62696.46</v>
      </c>
      <c r="L43" s="58" t="s">
        <v>246</v>
      </c>
      <c r="M43" s="57">
        <v>62696.46</v>
      </c>
      <c r="N43" s="18"/>
      <c r="O43" s="18"/>
      <c r="P43" s="18"/>
      <c r="Q43" s="18"/>
      <c r="R43" s="18"/>
    </row>
    <row r="44" spans="1:18" ht="30" customHeight="1" x14ac:dyDescent="0.25">
      <c r="A44" s="24" t="s">
        <v>53</v>
      </c>
      <c r="B44" s="51" t="s">
        <v>110</v>
      </c>
      <c r="C44" s="50">
        <v>16650239671</v>
      </c>
      <c r="D44" s="51" t="s">
        <v>167</v>
      </c>
      <c r="E44" s="30" t="s">
        <v>141</v>
      </c>
      <c r="F44" s="54">
        <f t="shared" si="0"/>
        <v>33008.162452717501</v>
      </c>
      <c r="G44" s="55">
        <v>248700</v>
      </c>
      <c r="H44" s="5" t="s">
        <v>141</v>
      </c>
      <c r="I44" s="56" t="s">
        <v>240</v>
      </c>
      <c r="J44" s="58" t="s">
        <v>241</v>
      </c>
      <c r="K44" s="57">
        <v>248700</v>
      </c>
      <c r="L44" s="58" t="s">
        <v>241</v>
      </c>
      <c r="M44" s="57">
        <v>248700</v>
      </c>
      <c r="N44" s="18"/>
      <c r="O44" s="18"/>
      <c r="P44" s="18"/>
      <c r="Q44" s="18"/>
      <c r="R44" s="18"/>
    </row>
    <row r="45" spans="1:18" ht="30" customHeight="1" x14ac:dyDescent="0.25">
      <c r="A45" s="24" t="s">
        <v>54</v>
      </c>
      <c r="B45" s="51" t="s">
        <v>111</v>
      </c>
      <c r="C45" s="50">
        <v>22233987767</v>
      </c>
      <c r="D45" s="51" t="s">
        <v>168</v>
      </c>
      <c r="E45" s="30" t="s">
        <v>141</v>
      </c>
      <c r="F45" s="54">
        <f t="shared" si="0"/>
        <v>22309.874576946047</v>
      </c>
      <c r="G45" s="55">
        <v>168093.75</v>
      </c>
      <c r="H45" s="18"/>
      <c r="I45" s="28"/>
      <c r="J45" s="28"/>
      <c r="K45" s="28"/>
      <c r="L45" s="28"/>
      <c r="M45" s="18"/>
      <c r="N45" s="18"/>
      <c r="O45" s="18"/>
      <c r="P45" s="18"/>
      <c r="Q45" s="18"/>
      <c r="R45" s="18"/>
    </row>
    <row r="46" spans="1:18" ht="30" customHeight="1" x14ac:dyDescent="0.25">
      <c r="A46" s="24" t="s">
        <v>59</v>
      </c>
      <c r="B46" s="51" t="s">
        <v>112</v>
      </c>
      <c r="C46" s="50">
        <v>34172002382</v>
      </c>
      <c r="D46" s="51" t="s">
        <v>169</v>
      </c>
      <c r="E46" s="30" t="s">
        <v>141</v>
      </c>
      <c r="F46" s="54">
        <f t="shared" si="0"/>
        <v>876.10325834494654</v>
      </c>
      <c r="G46" s="55">
        <v>6601</v>
      </c>
      <c r="H46" s="18"/>
      <c r="I46" s="28"/>
      <c r="J46" s="28"/>
      <c r="K46" s="28"/>
      <c r="L46" s="28"/>
      <c r="M46" s="18"/>
      <c r="N46" s="18"/>
      <c r="O46" s="18"/>
      <c r="P46" s="18"/>
      <c r="Q46" s="18"/>
      <c r="R46" s="18"/>
    </row>
    <row r="47" spans="1:18" ht="30" customHeight="1" x14ac:dyDescent="0.25">
      <c r="A47" s="24" t="s">
        <v>60</v>
      </c>
      <c r="B47" s="51" t="s">
        <v>113</v>
      </c>
      <c r="C47" s="50">
        <v>42516472068</v>
      </c>
      <c r="D47" s="51" t="s">
        <v>170</v>
      </c>
      <c r="E47" s="30" t="s">
        <v>141</v>
      </c>
      <c r="F47" s="54">
        <f t="shared" si="0"/>
        <v>215.67456367376732</v>
      </c>
      <c r="G47" s="55">
        <v>1625</v>
      </c>
      <c r="H47" s="18"/>
      <c r="I47" s="28"/>
      <c r="J47" s="28"/>
      <c r="K47" s="28"/>
      <c r="L47" s="28"/>
      <c r="M47" s="18"/>
      <c r="N47" s="18"/>
      <c r="O47" s="18"/>
      <c r="P47" s="18"/>
      <c r="Q47" s="18"/>
      <c r="R47" s="18"/>
    </row>
    <row r="48" spans="1:18" ht="30" customHeight="1" x14ac:dyDescent="0.25">
      <c r="A48" s="24" t="s">
        <v>61</v>
      </c>
      <c r="B48" s="51" t="s">
        <v>114</v>
      </c>
      <c r="C48" s="50">
        <v>28495895537</v>
      </c>
      <c r="D48" s="51" t="s">
        <v>171</v>
      </c>
      <c r="E48" s="30" t="s">
        <v>141</v>
      </c>
      <c r="F48" s="54">
        <f t="shared" si="0"/>
        <v>119.45052757316344</v>
      </c>
      <c r="G48" s="55">
        <v>900</v>
      </c>
      <c r="H48" s="18"/>
      <c r="I48" s="28"/>
      <c r="J48" s="28"/>
      <c r="K48" s="28"/>
      <c r="L48" s="28"/>
      <c r="M48" s="18"/>
      <c r="N48" s="18"/>
      <c r="O48" s="18"/>
      <c r="P48" s="18"/>
      <c r="Q48" s="18"/>
      <c r="R48" s="18"/>
    </row>
    <row r="49" spans="1:18" ht="28.8" customHeight="1" x14ac:dyDescent="0.25">
      <c r="A49" s="24" t="s">
        <v>62</v>
      </c>
      <c r="B49" s="51" t="s">
        <v>115</v>
      </c>
      <c r="C49" s="50">
        <v>75550985023</v>
      </c>
      <c r="D49" s="51" t="s">
        <v>172</v>
      </c>
      <c r="E49" s="30" t="s">
        <v>141</v>
      </c>
      <c r="F49" s="54">
        <f t="shared" si="0"/>
        <v>66.374676488154492</v>
      </c>
      <c r="G49" s="55">
        <v>500.1</v>
      </c>
      <c r="H49" s="18"/>
      <c r="I49" s="28"/>
      <c r="J49" s="28"/>
      <c r="K49" s="28"/>
      <c r="L49" s="28"/>
      <c r="M49" s="18"/>
      <c r="N49" s="18"/>
      <c r="O49" s="18"/>
      <c r="P49" s="18"/>
      <c r="Q49" s="18"/>
      <c r="R49" s="18"/>
    </row>
    <row r="50" spans="1:18" ht="30.6" customHeight="1" x14ac:dyDescent="0.25">
      <c r="A50" s="24" t="s">
        <v>63</v>
      </c>
      <c r="B50" s="51" t="s">
        <v>116</v>
      </c>
      <c r="C50" s="50">
        <v>4520966340</v>
      </c>
      <c r="D50" s="51" t="s">
        <v>173</v>
      </c>
      <c r="E50" s="30" t="s">
        <v>141</v>
      </c>
      <c r="F50" s="54">
        <f t="shared" si="0"/>
        <v>318.53474019510253</v>
      </c>
      <c r="G50" s="55">
        <v>2400</v>
      </c>
      <c r="H50" s="29"/>
      <c r="I50" s="44"/>
      <c r="J50" s="28"/>
      <c r="K50" s="40"/>
      <c r="L50" s="28"/>
      <c r="M50" s="40"/>
      <c r="N50" s="18"/>
      <c r="O50" s="18"/>
      <c r="P50" s="18"/>
      <c r="Q50" s="18"/>
      <c r="R50" s="18"/>
    </row>
    <row r="51" spans="1:18" ht="29.4" customHeight="1" x14ac:dyDescent="0.25">
      <c r="A51" s="24" t="s">
        <v>64</v>
      </c>
      <c r="B51" s="51" t="s">
        <v>117</v>
      </c>
      <c r="C51" s="50">
        <v>90275854576</v>
      </c>
      <c r="D51" s="51" t="s">
        <v>174</v>
      </c>
      <c r="E51" s="30" t="s">
        <v>141</v>
      </c>
      <c r="F51" s="54">
        <f t="shared" si="0"/>
        <v>2123.5649346340169</v>
      </c>
      <c r="G51" s="55">
        <v>16000</v>
      </c>
      <c r="H51" s="29"/>
      <c r="I51" s="44"/>
      <c r="J51" s="28"/>
      <c r="K51" s="37"/>
      <c r="L51" s="28"/>
      <c r="M51" s="38"/>
      <c r="N51" s="20"/>
      <c r="O51" s="18"/>
      <c r="P51" s="18"/>
      <c r="Q51" s="18"/>
      <c r="R51" s="18"/>
    </row>
    <row r="52" spans="1:18" ht="30.6" customHeight="1" x14ac:dyDescent="0.25">
      <c r="A52" s="24" t="s">
        <v>65</v>
      </c>
      <c r="B52" s="51" t="s">
        <v>118</v>
      </c>
      <c r="C52" s="50">
        <v>74435961327</v>
      </c>
      <c r="D52" s="51" t="s">
        <v>175</v>
      </c>
      <c r="E52" s="30" t="s">
        <v>141</v>
      </c>
      <c r="F52" s="54">
        <f t="shared" si="0"/>
        <v>85.108500895878947</v>
      </c>
      <c r="G52" s="55">
        <v>641.25</v>
      </c>
      <c r="H52" s="32"/>
      <c r="I52" s="43"/>
      <c r="J52" s="28"/>
      <c r="K52" s="18"/>
      <c r="L52" s="18"/>
      <c r="M52" s="20"/>
      <c r="N52" s="20"/>
      <c r="O52" s="18"/>
      <c r="P52" s="18"/>
      <c r="Q52" s="18"/>
      <c r="R52" s="18"/>
    </row>
    <row r="53" spans="1:18" ht="30.6" customHeight="1" x14ac:dyDescent="0.25">
      <c r="A53" s="24" t="s">
        <v>66</v>
      </c>
      <c r="B53" s="51" t="s">
        <v>119</v>
      </c>
      <c r="C53" s="50">
        <v>61095212969</v>
      </c>
      <c r="D53" s="51" t="s">
        <v>176</v>
      </c>
      <c r="E53" s="30" t="s">
        <v>141</v>
      </c>
      <c r="F53" s="54">
        <f t="shared" si="0"/>
        <v>78.172406928130599</v>
      </c>
      <c r="G53" s="55">
        <v>588.99</v>
      </c>
      <c r="H53" s="29"/>
      <c r="I53" s="43"/>
      <c r="J53" s="28"/>
      <c r="K53" s="18"/>
      <c r="L53" s="19"/>
      <c r="M53" s="18"/>
      <c r="N53" s="18"/>
      <c r="O53" s="18"/>
      <c r="P53" s="18"/>
      <c r="Q53" s="18"/>
      <c r="R53" s="18"/>
    </row>
    <row r="54" spans="1:18" ht="30" customHeight="1" x14ac:dyDescent="0.25">
      <c r="A54" s="24" t="s">
        <v>67</v>
      </c>
      <c r="B54" s="51" t="s">
        <v>120</v>
      </c>
      <c r="C54" s="53" t="s">
        <v>139</v>
      </c>
      <c r="D54" s="51" t="s">
        <v>177</v>
      </c>
      <c r="E54" s="30" t="s">
        <v>141</v>
      </c>
      <c r="F54" s="54">
        <f t="shared" si="0"/>
        <v>67297.763620678204</v>
      </c>
      <c r="G54" s="55">
        <v>507055</v>
      </c>
      <c r="H54" s="5" t="s">
        <v>141</v>
      </c>
      <c r="I54" s="59" t="s">
        <v>220</v>
      </c>
      <c r="J54" s="57" t="s">
        <v>225</v>
      </c>
      <c r="K54" s="23">
        <v>234230.05</v>
      </c>
      <c r="L54" s="57" t="s">
        <v>225</v>
      </c>
      <c r="M54" s="23">
        <v>234230.05</v>
      </c>
      <c r="N54" s="18"/>
      <c r="O54" s="18"/>
      <c r="P54" s="26" t="s">
        <v>226</v>
      </c>
      <c r="Q54" s="18"/>
      <c r="R54" s="18"/>
    </row>
    <row r="55" spans="1:18" ht="30" customHeight="1" x14ac:dyDescent="0.25">
      <c r="A55" s="24" t="s">
        <v>68</v>
      </c>
      <c r="B55" s="51" t="s">
        <v>121</v>
      </c>
      <c r="C55" s="50">
        <v>24723122482</v>
      </c>
      <c r="D55" s="51" t="s">
        <v>178</v>
      </c>
      <c r="E55" s="30" t="s">
        <v>141</v>
      </c>
      <c r="F55" s="54">
        <f t="shared" si="0"/>
        <v>27791.379653593467</v>
      </c>
      <c r="G55" s="55">
        <v>209394.15</v>
      </c>
      <c r="H55" s="29"/>
      <c r="I55" s="43"/>
      <c r="J55" s="28"/>
      <c r="K55" s="39"/>
      <c r="L55" s="33"/>
      <c r="M55" s="39"/>
      <c r="N55" s="18"/>
      <c r="O55" s="18"/>
      <c r="P55" s="18"/>
      <c r="Q55" s="18"/>
      <c r="R55" s="18"/>
    </row>
    <row r="56" spans="1:18" ht="36.6" customHeight="1" x14ac:dyDescent="0.25">
      <c r="A56" s="24" t="s">
        <v>69</v>
      </c>
      <c r="B56" s="51" t="s">
        <v>122</v>
      </c>
      <c r="C56" s="50">
        <v>37378718329</v>
      </c>
      <c r="D56" s="51" t="s">
        <v>179</v>
      </c>
      <c r="E56" s="30" t="s">
        <v>141</v>
      </c>
      <c r="F56" s="54">
        <f t="shared" si="0"/>
        <v>406.13179374875568</v>
      </c>
      <c r="G56" s="55">
        <v>3060</v>
      </c>
      <c r="H56" s="29"/>
      <c r="I56" s="43"/>
      <c r="J56" s="28"/>
      <c r="K56" s="39"/>
      <c r="L56" s="28"/>
      <c r="M56" s="40"/>
      <c r="N56" s="33"/>
      <c r="O56" s="40"/>
      <c r="P56" s="20"/>
      <c r="Q56" s="18"/>
      <c r="R56" s="18"/>
    </row>
    <row r="57" spans="1:18" ht="35.4" customHeight="1" x14ac:dyDescent="0.25">
      <c r="A57" s="24" t="s">
        <v>70</v>
      </c>
      <c r="B57" s="51" t="s">
        <v>123</v>
      </c>
      <c r="C57" s="50">
        <v>58335400167</v>
      </c>
      <c r="D57" s="51" t="s">
        <v>180</v>
      </c>
      <c r="E57" s="30" t="s">
        <v>141</v>
      </c>
      <c r="F57" s="54">
        <f t="shared" si="0"/>
        <v>389.9661556838542</v>
      </c>
      <c r="G57" s="55">
        <v>2938.2</v>
      </c>
      <c r="H57" s="29"/>
      <c r="I57" s="44"/>
      <c r="J57" s="28"/>
      <c r="K57" s="40"/>
      <c r="L57" s="28"/>
      <c r="M57" s="40"/>
      <c r="N57" s="28"/>
      <c r="O57" s="40"/>
      <c r="P57" s="20"/>
      <c r="Q57" s="18"/>
      <c r="R57" s="18"/>
    </row>
    <row r="58" spans="1:18" ht="30" customHeight="1" x14ac:dyDescent="0.25">
      <c r="A58" s="24" t="s">
        <v>71</v>
      </c>
      <c r="B58" s="51" t="s">
        <v>124</v>
      </c>
      <c r="C58" s="50">
        <v>65568724999</v>
      </c>
      <c r="D58" s="51" t="s">
        <v>181</v>
      </c>
      <c r="E58" s="30" t="s">
        <v>141</v>
      </c>
      <c r="F58" s="54">
        <f t="shared" si="0"/>
        <v>40565.82387683323</v>
      </c>
      <c r="G58" s="55">
        <v>305643.2</v>
      </c>
      <c r="H58" s="5" t="s">
        <v>141</v>
      </c>
      <c r="I58" s="56" t="s">
        <v>240</v>
      </c>
      <c r="J58" s="58" t="s">
        <v>243</v>
      </c>
      <c r="K58" s="57">
        <v>283853.8</v>
      </c>
      <c r="L58" s="58" t="s">
        <v>243</v>
      </c>
      <c r="M58" s="57">
        <v>283853.8</v>
      </c>
      <c r="N58" s="18"/>
      <c r="O58" s="18"/>
      <c r="P58" s="18"/>
      <c r="Q58" s="18"/>
      <c r="R58" s="18"/>
    </row>
    <row r="59" spans="1:18" ht="30" customHeight="1" x14ac:dyDescent="0.25">
      <c r="A59" s="24" t="s">
        <v>72</v>
      </c>
      <c r="B59" s="51" t="s">
        <v>125</v>
      </c>
      <c r="C59" s="53" t="s">
        <v>140</v>
      </c>
      <c r="D59" s="51" t="s">
        <v>182</v>
      </c>
      <c r="E59" s="30" t="s">
        <v>141</v>
      </c>
      <c r="F59" s="54">
        <f t="shared" si="0"/>
        <v>23.890105514632687</v>
      </c>
      <c r="G59" s="55">
        <v>180</v>
      </c>
      <c r="H59" s="29"/>
      <c r="I59" s="44"/>
      <c r="J59" s="28"/>
      <c r="K59" s="47"/>
      <c r="L59" s="28"/>
      <c r="M59" s="47"/>
      <c r="N59" s="18"/>
      <c r="O59" s="18"/>
      <c r="P59" s="18"/>
      <c r="Q59" s="18"/>
      <c r="R59" s="18"/>
    </row>
    <row r="60" spans="1:18" ht="31.2" customHeight="1" x14ac:dyDescent="0.25">
      <c r="A60" s="24" t="s">
        <v>73</v>
      </c>
      <c r="B60" s="51" t="s">
        <v>126</v>
      </c>
      <c r="C60" s="50">
        <v>70133616033</v>
      </c>
      <c r="D60" s="51" t="s">
        <v>183</v>
      </c>
      <c r="E60" s="30" t="s">
        <v>141</v>
      </c>
      <c r="F60" s="54">
        <f t="shared" si="0"/>
        <v>212.56619550069678</v>
      </c>
      <c r="G60" s="55">
        <v>1601.58</v>
      </c>
      <c r="H60" s="29"/>
      <c r="I60" s="44"/>
      <c r="J60" s="28"/>
      <c r="K60" s="47"/>
      <c r="L60" s="28"/>
      <c r="M60" s="47"/>
      <c r="N60" s="18"/>
      <c r="O60" s="18"/>
      <c r="P60" s="18"/>
      <c r="Q60" s="18"/>
      <c r="R60" s="18"/>
    </row>
    <row r="61" spans="1:18" ht="30.6" customHeight="1" x14ac:dyDescent="0.25">
      <c r="A61" s="24" t="s">
        <v>74</v>
      </c>
      <c r="B61" s="51" t="s">
        <v>127</v>
      </c>
      <c r="C61" s="50">
        <v>3017766657</v>
      </c>
      <c r="D61" s="51" t="s">
        <v>184</v>
      </c>
      <c r="E61" s="30" t="s">
        <v>141</v>
      </c>
      <c r="F61" s="54">
        <f t="shared" si="0"/>
        <v>636.25588957462332</v>
      </c>
      <c r="G61" s="55">
        <v>4793.87</v>
      </c>
      <c r="H61" s="29"/>
      <c r="I61" s="44"/>
      <c r="J61" s="28"/>
      <c r="K61" s="47"/>
      <c r="L61" s="28"/>
      <c r="M61" s="47"/>
      <c r="N61" s="18"/>
      <c r="O61" s="18"/>
      <c r="P61" s="18"/>
      <c r="Q61" s="18"/>
      <c r="R61" s="18"/>
    </row>
    <row r="62" spans="1:18" ht="30" customHeight="1" x14ac:dyDescent="0.25">
      <c r="A62" s="24" t="s">
        <v>75</v>
      </c>
      <c r="B62" s="51" t="s">
        <v>128</v>
      </c>
      <c r="C62" s="50">
        <v>20999238201</v>
      </c>
      <c r="D62" s="51" t="s">
        <v>185</v>
      </c>
      <c r="E62" s="30" t="s">
        <v>141</v>
      </c>
      <c r="F62" s="54">
        <f t="shared" si="0"/>
        <v>199.08421262193906</v>
      </c>
      <c r="G62" s="55">
        <v>1500</v>
      </c>
      <c r="H62" s="18"/>
      <c r="I62" s="28"/>
      <c r="J62" s="28"/>
      <c r="K62" s="28"/>
      <c r="L62" s="28"/>
      <c r="M62" s="18"/>
      <c r="N62" s="18"/>
      <c r="O62" s="18"/>
      <c r="P62" s="18"/>
      <c r="Q62" s="18"/>
      <c r="R62" s="18"/>
    </row>
    <row r="63" spans="1:18" ht="30" customHeight="1" x14ac:dyDescent="0.25">
      <c r="A63" s="24" t="s">
        <v>76</v>
      </c>
      <c r="B63" s="51" t="s">
        <v>129</v>
      </c>
      <c r="C63" s="50">
        <v>38540283603</v>
      </c>
      <c r="D63" s="51" t="s">
        <v>189</v>
      </c>
      <c r="E63" s="30" t="s">
        <v>141</v>
      </c>
      <c r="F63" s="54">
        <f t="shared" si="0"/>
        <v>2335.3653195301613</v>
      </c>
      <c r="G63" s="55">
        <v>17595.810000000001</v>
      </c>
      <c r="H63" s="5" t="s">
        <v>141</v>
      </c>
      <c r="I63" s="56" t="s">
        <v>210</v>
      </c>
      <c r="J63" s="58" t="s">
        <v>219</v>
      </c>
      <c r="K63" s="57">
        <v>14123.8</v>
      </c>
      <c r="L63" s="58" t="s">
        <v>217</v>
      </c>
      <c r="M63" s="23">
        <v>13501.22</v>
      </c>
      <c r="N63" s="66" t="s">
        <v>218</v>
      </c>
      <c r="O63" s="23">
        <v>622.58000000000004</v>
      </c>
      <c r="P63" s="18"/>
      <c r="Q63" s="18"/>
      <c r="R63" s="18"/>
    </row>
    <row r="64" spans="1:18" ht="30" customHeight="1" x14ac:dyDescent="0.25">
      <c r="A64" s="24" t="s">
        <v>77</v>
      </c>
      <c r="B64" s="51" t="s">
        <v>130</v>
      </c>
      <c r="C64" s="50">
        <v>85584865987</v>
      </c>
      <c r="D64" s="51" t="s">
        <v>186</v>
      </c>
      <c r="E64" s="30" t="s">
        <v>141</v>
      </c>
      <c r="F64" s="54">
        <f t="shared" si="0"/>
        <v>7.9633685048775629</v>
      </c>
      <c r="G64" s="55">
        <v>60</v>
      </c>
      <c r="H64" s="22" t="s">
        <v>141</v>
      </c>
      <c r="I64" s="59" t="s">
        <v>227</v>
      </c>
      <c r="J64" s="57" t="s">
        <v>231</v>
      </c>
      <c r="K64" s="57">
        <v>1354.32</v>
      </c>
      <c r="L64" s="57" t="s">
        <v>229</v>
      </c>
      <c r="M64" s="23">
        <v>1264.3599999999999</v>
      </c>
      <c r="N64" s="67" t="s">
        <v>230</v>
      </c>
      <c r="O64" s="23">
        <v>89.96</v>
      </c>
      <c r="P64" s="18"/>
      <c r="Q64" s="18"/>
      <c r="R64" s="18"/>
    </row>
    <row r="65" spans="1:18" ht="30" customHeight="1" x14ac:dyDescent="0.25">
      <c r="A65" s="24" t="s">
        <v>78</v>
      </c>
      <c r="B65" s="51" t="s">
        <v>131</v>
      </c>
      <c r="C65" s="50">
        <v>95295027032</v>
      </c>
      <c r="D65" s="51" t="s">
        <v>187</v>
      </c>
      <c r="E65" s="30" t="s">
        <v>141</v>
      </c>
      <c r="F65" s="54">
        <f t="shared" si="0"/>
        <v>1035.036166965293</v>
      </c>
      <c r="G65" s="55">
        <v>7798.48</v>
      </c>
      <c r="H65" s="18"/>
      <c r="I65" s="28"/>
      <c r="J65" s="28"/>
      <c r="K65" s="28"/>
      <c r="L65" s="28"/>
      <c r="M65" s="18"/>
      <c r="N65" s="18"/>
      <c r="O65" s="18"/>
      <c r="P65" s="18"/>
      <c r="Q65" s="18"/>
      <c r="R65" s="18"/>
    </row>
    <row r="66" spans="1:18" ht="30" customHeight="1" x14ac:dyDescent="0.25">
      <c r="A66" s="24" t="s">
        <v>213</v>
      </c>
      <c r="B66" s="51" t="s">
        <v>132</v>
      </c>
      <c r="C66" s="50">
        <v>97148425993</v>
      </c>
      <c r="D66" s="51" t="s">
        <v>188</v>
      </c>
      <c r="E66" s="30" t="s">
        <v>141</v>
      </c>
      <c r="F66" s="54">
        <f t="shared" si="0"/>
        <v>25074.656579733226</v>
      </c>
      <c r="G66" s="55">
        <v>188925</v>
      </c>
      <c r="H66" s="18"/>
      <c r="I66" s="28"/>
      <c r="J66" s="28"/>
      <c r="K66" s="28"/>
      <c r="L66" s="28"/>
      <c r="M66" s="18"/>
      <c r="N66" s="18"/>
      <c r="O66" s="18"/>
      <c r="P66" s="18"/>
      <c r="Q66" s="18"/>
      <c r="R66" s="18"/>
    </row>
    <row r="67" spans="1:18" ht="30" customHeight="1" x14ac:dyDescent="0.25">
      <c r="A67" s="24" t="s">
        <v>214</v>
      </c>
      <c r="B67" s="51" t="s">
        <v>133</v>
      </c>
      <c r="C67" s="50">
        <v>39135989747</v>
      </c>
      <c r="D67" s="52" t="s">
        <v>190</v>
      </c>
      <c r="E67" s="30" t="s">
        <v>141</v>
      </c>
      <c r="F67" s="54">
        <f t="shared" si="0"/>
        <v>302.50580662286814</v>
      </c>
      <c r="G67" s="55">
        <v>2279.23</v>
      </c>
      <c r="H67" s="18"/>
      <c r="I67" s="28"/>
      <c r="J67" s="28"/>
      <c r="K67" s="28"/>
      <c r="L67" s="28"/>
      <c r="M67" s="18"/>
      <c r="N67" s="18"/>
      <c r="O67" s="18"/>
      <c r="P67" s="18"/>
      <c r="Q67" s="18"/>
      <c r="R67" s="18"/>
    </row>
    <row r="68" spans="1:18" ht="30" customHeight="1" x14ac:dyDescent="0.25">
      <c r="A68" s="24" t="s">
        <v>215</v>
      </c>
      <c r="B68" s="51" t="s">
        <v>134</v>
      </c>
      <c r="C68" s="53" t="s">
        <v>250</v>
      </c>
      <c r="D68" s="51" t="s">
        <v>251</v>
      </c>
      <c r="E68" s="30" t="s">
        <v>141</v>
      </c>
      <c r="F68" s="54">
        <f t="shared" si="0"/>
        <v>26193.991638463071</v>
      </c>
      <c r="G68" s="55">
        <v>197358.63</v>
      </c>
      <c r="H68" s="22" t="s">
        <v>141</v>
      </c>
      <c r="I68" s="59" t="s">
        <v>240</v>
      </c>
      <c r="J68" s="57" t="s">
        <v>252</v>
      </c>
      <c r="K68" s="57">
        <v>171790.63</v>
      </c>
      <c r="L68" s="57" t="s">
        <v>252</v>
      </c>
      <c r="M68" s="57">
        <v>171790.63</v>
      </c>
      <c r="N68" s="18"/>
      <c r="O68" s="18"/>
      <c r="P68" s="18"/>
      <c r="Q68" s="18"/>
      <c r="R68" s="18"/>
    </row>
    <row r="69" spans="1:18" ht="30" customHeight="1" x14ac:dyDescent="0.25">
      <c r="A69" s="24" t="s">
        <v>216</v>
      </c>
      <c r="B69" s="18"/>
      <c r="C69" s="18"/>
      <c r="D69" s="18"/>
      <c r="E69" s="18"/>
      <c r="F69" s="18"/>
      <c r="G69" s="18"/>
      <c r="H69" s="18"/>
      <c r="I69" s="28"/>
      <c r="J69" s="28"/>
      <c r="K69" s="28"/>
      <c r="L69" s="28"/>
      <c r="M69" s="18"/>
      <c r="N69" s="18"/>
      <c r="O69" s="18"/>
      <c r="P69" s="18"/>
      <c r="Q69" s="18"/>
      <c r="R69" s="18"/>
    </row>
    <row r="70" spans="1:18" ht="13.8" customHeight="1" x14ac:dyDescent="0.25">
      <c r="A70" s="29"/>
      <c r="B70" s="18"/>
      <c r="C70" s="18"/>
      <c r="D70" s="18"/>
      <c r="E70" s="18"/>
      <c r="F70" s="18"/>
      <c r="G70" s="18"/>
      <c r="H70" s="18"/>
      <c r="I70" s="28"/>
      <c r="J70" s="28"/>
      <c r="K70" s="28"/>
      <c r="L70" s="28"/>
      <c r="M70" s="18"/>
      <c r="N70" s="18"/>
      <c r="O70" s="18"/>
      <c r="P70" s="18"/>
      <c r="Q70" s="18"/>
      <c r="R70" s="18"/>
    </row>
    <row r="73" spans="1:18" x14ac:dyDescent="0.25">
      <c r="B73" s="49" t="s">
        <v>236</v>
      </c>
    </row>
  </sheetData>
  <phoneticPr fontId="4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Anica Bujanić Djaković</dc:creator>
  <cp:keywords/>
  <dc:description/>
  <cp:lastModifiedBy>Dušica Miholić</cp:lastModifiedBy>
  <cp:revision/>
  <dcterms:created xsi:type="dcterms:W3CDTF">2022-03-28T06:33:51Z</dcterms:created>
  <dcterms:modified xsi:type="dcterms:W3CDTF">2023-04-25T13:24:51Z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2022-09-27T12:02:30Z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6b8d936d-2cdb-4744-8781-a305c3d10478</vt:lpwstr>
  </property>
  <property fmtid="{D5CDD505-2E9C-101B-9397-08002B2CF9AE}" pid="8" name="MSIP_Label_d1ab742f-39a8-4a62-9744-1e8791e01e71_ContentBits">
    <vt:lpwstr>0</vt:lpwstr>
  </property>
</Properties>
</file>