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Stečajni\Stečajevi\Food 4 people d.o.o. u stečaju\"/>
    </mc:Choice>
  </mc:AlternateContent>
  <xr:revisionPtr revIDLastSave="0" documentId="8_{E463CE48-B45E-4AE6-8552-80778FF19329}" xr6:coauthVersionLast="47" xr6:coauthVersionMax="47" xr10:uidLastSave="{00000000-0000-0000-0000-000000000000}"/>
  <bookViews>
    <workbookView xWindow="-120" yWindow="-120" windowWidth="29040" windowHeight="15720" activeTab="5" xr2:uid="{041FA0F8-4EB8-47DF-AB0A-513339195A8E}"/>
  </bookViews>
  <sheets>
    <sheet name="I VIŠI " sheetId="4" r:id="rId1"/>
    <sheet name="II VIŠI" sheetId="1" r:id="rId2"/>
    <sheet name="I+II" sheetId="6" r:id="rId3"/>
    <sheet name="Razlučna prava" sheetId="9" r:id="rId4"/>
    <sheet name="Popis predmeta st mase" sheetId="7" r:id="rId5"/>
    <sheet name="Pregled imovine i obveza" sheetId="8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9" i="1" l="1"/>
  <c r="I16" i="6"/>
  <c r="G16" i="6"/>
  <c r="E16" i="6"/>
  <c r="B11" i="6"/>
  <c r="C11" i="6"/>
  <c r="D11" i="6"/>
  <c r="E11" i="6"/>
  <c r="F11" i="6"/>
  <c r="G11" i="6"/>
  <c r="H11" i="6"/>
  <c r="I11" i="6"/>
  <c r="J11" i="6"/>
  <c r="K11" i="6"/>
  <c r="B12" i="6"/>
  <c r="C12" i="6"/>
  <c r="D12" i="6"/>
  <c r="E12" i="6"/>
  <c r="F12" i="6"/>
  <c r="G12" i="6"/>
  <c r="H12" i="6"/>
  <c r="I12" i="6"/>
  <c r="J12" i="6"/>
  <c r="K12" i="6"/>
  <c r="B13" i="6"/>
  <c r="C13" i="6"/>
  <c r="D13" i="6"/>
  <c r="E13" i="6"/>
  <c r="F13" i="6"/>
  <c r="G13" i="6"/>
  <c r="H13" i="6"/>
  <c r="I13" i="6"/>
  <c r="J13" i="6"/>
  <c r="K13" i="6"/>
  <c r="B14" i="6"/>
  <c r="C14" i="6"/>
  <c r="D14" i="6"/>
  <c r="E14" i="6"/>
  <c r="F14" i="6"/>
  <c r="G14" i="6"/>
  <c r="H14" i="6"/>
  <c r="I14" i="6"/>
  <c r="J14" i="6"/>
  <c r="K14" i="6"/>
  <c r="B15" i="6"/>
  <c r="C15" i="6"/>
  <c r="D15" i="6"/>
  <c r="E15" i="6"/>
  <c r="F15" i="6"/>
  <c r="G15" i="6"/>
  <c r="H15" i="6"/>
  <c r="I15" i="6"/>
  <c r="J15" i="6"/>
  <c r="K15" i="6"/>
  <c r="C10" i="6"/>
  <c r="D10" i="6"/>
  <c r="E10" i="6"/>
  <c r="F10" i="6"/>
  <c r="G10" i="6"/>
  <c r="H10" i="6"/>
  <c r="I10" i="6"/>
  <c r="J10" i="6"/>
  <c r="K10" i="6"/>
  <c r="B10" i="6"/>
  <c r="E9" i="6"/>
  <c r="G9" i="6" l="1"/>
  <c r="E16" i="1"/>
  <c r="H9" i="1"/>
  <c r="G9" i="1"/>
  <c r="H9" i="6"/>
  <c r="H15" i="1"/>
  <c r="G15" i="1"/>
  <c r="E10" i="4"/>
  <c r="I10" i="4"/>
  <c r="I16" i="1"/>
  <c r="G16" i="1" l="1"/>
  <c r="G10" i="4"/>
  <c r="F11" i="9"/>
  <c r="C15" i="7"/>
</calcChain>
</file>

<file path=xl/sharedStrings.xml><?xml version="1.0" encoding="utf-8"?>
<sst xmlns="http://schemas.openxmlformats.org/spreadsheetml/2006/main" count="167" uniqueCount="97">
  <si>
    <t>Ime i prezime/tvrtka ili naziv vjerovnika</t>
  </si>
  <si>
    <t>OIB</t>
  </si>
  <si>
    <t>Aresa/sjedište vjerovnika</t>
  </si>
  <si>
    <t>I. VIŠI ISPLATNI RED</t>
  </si>
  <si>
    <t>1.</t>
  </si>
  <si>
    <t>2.</t>
  </si>
  <si>
    <t>SVEUKUPNO</t>
  </si>
  <si>
    <t>II. VIŠI ISPLATNI RED</t>
  </si>
  <si>
    <t>Pravna osnova prijavljene tražbine</t>
  </si>
  <si>
    <t>Iznos priznate tražbine</t>
  </si>
  <si>
    <t>Pravna osnova priznate tražbine</t>
  </si>
  <si>
    <t>Iznos priajvljene tražbine</t>
  </si>
  <si>
    <t>Iznos osporene tražbine</t>
  </si>
  <si>
    <t>Razlog osporavanja tražbine</t>
  </si>
  <si>
    <t>Oznaka ovršne isprave ako se tražbine zasniva na ovršnoj ispravi</t>
  </si>
  <si>
    <t xml:space="preserve">R. br. </t>
  </si>
  <si>
    <t>Ime i prezime /  tvrtka ili naziv razlučnog vjerovnika</t>
  </si>
  <si>
    <t xml:space="preserve">OIB razlučnog vjerovnika </t>
  </si>
  <si>
    <t>Adresa / sjedište razlučnog vjerovnika</t>
  </si>
  <si>
    <t>Javna knjiga u koju je razlučno pravo upisano</t>
  </si>
  <si>
    <t>Iznos tražbine osigurane razlučnim pravom</t>
  </si>
  <si>
    <t>Pravnu osnovu tražbine osigurane razlučnim pravom</t>
  </si>
  <si>
    <t>Dio imovine na koji se odnosi razlučno pravo</t>
  </si>
  <si>
    <t>R. br</t>
  </si>
  <si>
    <t>POPIS PREDMETA STEČAJNE MASE</t>
  </si>
  <si>
    <t>OPIS</t>
  </si>
  <si>
    <t>TABLICA PRIJAVLJENIH RAŽBINA</t>
  </si>
  <si>
    <t>I. i II .VIŠI ISPLATNI RED</t>
  </si>
  <si>
    <t xml:space="preserve">TABLICA RAZLUČNIH PRAVA </t>
  </si>
  <si>
    <t>Ukupno:</t>
  </si>
  <si>
    <t>Vrijednost imovine na dan EUR</t>
  </si>
  <si>
    <t>UKUPNO:</t>
  </si>
  <si>
    <t>R.br.</t>
  </si>
  <si>
    <t>TABLICA PRIJAVLJENIH TRAŽBINA</t>
  </si>
  <si>
    <t>UKUPNO IMOVINA</t>
  </si>
  <si>
    <t>Opis imovine</t>
  </si>
  <si>
    <t>A)</t>
  </si>
  <si>
    <t>4.</t>
  </si>
  <si>
    <t>B)</t>
  </si>
  <si>
    <t>U/KUPNO OBVEZE</t>
  </si>
  <si>
    <t>3.</t>
  </si>
  <si>
    <t>PREGLED IMOVINE I OBVEZA</t>
  </si>
  <si>
    <t>Vrijednost iskazana u Početnoj stečajnoj bilanci na dan</t>
  </si>
  <si>
    <t>RH, Ministarstvo financija, zastupano po ŽDO u Bjelvoaru</t>
  </si>
  <si>
    <t>Šetalište dr. Ivše Lebovića 40, Bjelovar</t>
  </si>
  <si>
    <t>FINA</t>
  </si>
  <si>
    <t>Ulica grada Vukovara 80, Zagreb</t>
  </si>
  <si>
    <t>Trgovački sud u Zadru</t>
  </si>
  <si>
    <t>St-295/2025</t>
  </si>
  <si>
    <t>Food 4 people d.o.o.u stečaju , OIB: 81920937868</t>
  </si>
  <si>
    <t>RH, Ministarstvo financija, zastupano po ŽDO u Šibeniku</t>
  </si>
  <si>
    <t>Zagreb, Katančićeva 5</t>
  </si>
  <si>
    <t>Izvješće o primicima,porezu na dohodak i pirezu ,te doprinosima za obvezna osiguranja- obrazac JOPPD oznake izvješća: 25031,25059,25050,25120</t>
  </si>
  <si>
    <t>obrazac PP-MI-PO za mjesece 07-10/2024</t>
  </si>
  <si>
    <t>Food 4 people d.o.o. u stečaju, OIB: 81920937868</t>
  </si>
  <si>
    <t>Ugovor za obavljanje usluga certificiranja za poslovne subjekte,naknada za provedbu osnova za plaćanje - prisilna naplata</t>
  </si>
  <si>
    <t>Hrvatski zavod za zapošljavanje</t>
  </si>
  <si>
    <t>Zagreb,Savska cesta 64</t>
  </si>
  <si>
    <t>Ugovor o dodjeli potpore za zapošljavanje osoba uključenih u program Posao+klasa 103-05/24-01/417</t>
  </si>
  <si>
    <t>Hrvatska radiotelevizija</t>
  </si>
  <si>
    <t>Zagreb, Prisavlje 3</t>
  </si>
  <si>
    <t>RTV pretplata</t>
  </si>
  <si>
    <t>Inkubator za nove tehnologije Trokut Šibenik d.o.o.</t>
  </si>
  <si>
    <t>Šibenik, Velimira Škorpika 7A</t>
  </si>
  <si>
    <t xml:space="preserve">Ugovor o zakupu prostora u poduzetničkom inkubatoru Trokut Šibenik d.o.o. </t>
  </si>
  <si>
    <t>Ugovor o zakupu prostora u poduzetničkom inkubatoru Trokut Šibenik d.o.o.</t>
  </si>
  <si>
    <t xml:space="preserve">Hrvatsko društvo skladatelja </t>
  </si>
  <si>
    <t>Zagreb, Berislavićeva 9</t>
  </si>
  <si>
    <t>naknada za korištenje autorskih glazbenih djela,snimljenih izvedaba umjetnika izvođača i snimaka sadržanim u fonogramima,sukladno Zakonu  o autorskom pravu i srodnim pravima,te pravilnicima o naknadama</t>
  </si>
  <si>
    <t>5.</t>
  </si>
  <si>
    <t>6.</t>
  </si>
  <si>
    <t xml:space="preserve">UHY HB Ekonom d.o.o. </t>
  </si>
  <si>
    <t>Ugovor o računovodstvenim uslugama,Računi, Izvadak iz poslovnih knjiga,obračun zakonskih zateznih kamata</t>
  </si>
  <si>
    <t>7.</t>
  </si>
  <si>
    <t>Food 4 people d.o.o. u stečaju, OIB:819209378</t>
  </si>
  <si>
    <t>Izvješće o primicima,porezu na dohodak i pirezu ,te doprinosima za obvezna osiguranja- obrazac JOPPD oznake izvješća: 25031,25059,25090,25120,25151,25181,25212,25243,25273,25304,25334obrazac PP-MI-PO za mjesece 07-10/2024</t>
  </si>
  <si>
    <t>Split, Hrvatske mornarice 1K</t>
  </si>
  <si>
    <t>Ugovor o zakupu prostora u poduzetničkom inkubatoru Trokut Šibenik d.o.o. PIN br.5/P/2022,posl.br. OV-4140/2022JB M.Vuletin, Šibenik</t>
  </si>
  <si>
    <t>bianko zadužnica</t>
  </si>
  <si>
    <t>porez i prirez na dohodak od nesamostalnog rada, doprinos za mirovinsko osiguranje II stup i temeljem generacijske solidarnost, porez na dobit, troškovi postuka prisilne naplate, obrazac PP-MI-PO za mjesece 07-10/2024</t>
  </si>
  <si>
    <t>8.</t>
  </si>
  <si>
    <t>postrojenje i oprema</t>
  </si>
  <si>
    <t>Alat,pogonski inventar i transp. Imovina</t>
  </si>
  <si>
    <t>potraživanja za predujmljene usluge</t>
  </si>
  <si>
    <t>Kratkoročna financijska imovina</t>
  </si>
  <si>
    <t>zalihe sirovina i materijala</t>
  </si>
  <si>
    <t>RH,MF, Porezna uprava</t>
  </si>
  <si>
    <t>HZ za zapošljavanje</t>
  </si>
  <si>
    <t>HRT</t>
  </si>
  <si>
    <t>Inkubator za nove tehn. Trokut, Šibenik</t>
  </si>
  <si>
    <t>Hrv. Društvo skladatelja</t>
  </si>
  <si>
    <t>UHY HB Ekonom d.o.o.</t>
  </si>
  <si>
    <t>Bretanide resort d.o.o.</t>
  </si>
  <si>
    <t xml:space="preserve">Bretanide resort d.o.o. </t>
  </si>
  <si>
    <t>Put zlatnog rata 50, Bol na Braču</t>
  </si>
  <si>
    <t>Ugovor o zakupu od 31.03.2024.godinePregled otvorenih stavaka</t>
  </si>
  <si>
    <t>namještaj,oprema za ugostiteljstvo,zaliha pića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</si>
</sst>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kn&quot;_-;\-* #,##0.00\ &quot;kn&quot;_-;_-* &quot;-&quot;??\ &quot;kn&quot;_-;_-@_-"/>
    <numFmt numFmtId="164" formatCode="_-* #,##0.00\ [$€-1]_-;\-* #,##0.00\ [$€-1]_-;_-* &quot;-&quot;??\ [$€-1]_-;_-@_-"/>
    <numFmt numFmtId="165" formatCode="#,##0.00\ [$€-1]"/>
    <numFmt numFmtId="166" formatCode="#,##0.00\ [$€-41A]"/>
    <numFmt numFmtId="167" formatCode="#,##0.00\ [$€-1];[Red]\-#,##0.00\ [$€-1]"/>
  </numFmts>
  <fonts count="13" x14ac:knownFonts="1">
    <font>
      <sz val="11"/>
      <color theme="1"/>
      <name val="Calibri"/>
      <family val="2"/>
      <charset val="238"/>
      <scheme val="minor"/>
    </font>
    <font>
      <sz val="11"/>
      <color theme="1"/>
      <name val="Arial"/>
      <family val="2"/>
      <charset val="238"/>
    </font>
    <font>
      <sz val="8"/>
      <name val="Calibri"/>
      <family val="2"/>
      <charset val="238"/>
      <scheme val="minor"/>
    </font>
    <font>
      <b/>
      <sz val="11"/>
      <color theme="1"/>
      <name val="Arial"/>
      <family val="2"/>
      <charset val="238"/>
    </font>
    <font>
      <b/>
      <sz val="14"/>
      <color theme="1"/>
      <name val="Arial"/>
      <family val="2"/>
      <charset val="238"/>
    </font>
    <font>
      <b/>
      <sz val="10"/>
      <color theme="1"/>
      <name val="Arial"/>
      <family val="2"/>
      <charset val="238"/>
    </font>
    <font>
      <sz val="10"/>
      <color theme="1"/>
      <name val="Arial"/>
      <family val="2"/>
      <charset val="238"/>
    </font>
    <font>
      <b/>
      <sz val="9"/>
      <color theme="1"/>
      <name val="Arial"/>
      <family val="2"/>
      <charset val="238"/>
    </font>
    <font>
      <sz val="9"/>
      <color theme="1"/>
      <name val="Arial"/>
      <family val="2"/>
      <charset val="238"/>
    </font>
    <font>
      <b/>
      <sz val="11"/>
      <color rgb="FF000000"/>
      <name val="Arial Narrow"/>
      <family val="2"/>
      <charset val="238"/>
    </font>
    <font>
      <sz val="11"/>
      <color rgb="FF000000"/>
      <name val="Arial Narrow"/>
      <family val="2"/>
      <charset val="238"/>
    </font>
    <font>
      <sz val="11"/>
      <color theme="1"/>
      <name val="Arial Narrow"/>
      <family val="2"/>
      <charset val="238"/>
    </font>
    <font>
      <b/>
      <i/>
      <sz val="11"/>
      <color rgb="FF000000"/>
      <name val="Arial Narrow"/>
      <family val="2"/>
      <charset val="238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vertical="center" wrapText="1"/>
    </xf>
    <xf numFmtId="0" fontId="7" fillId="2" borderId="4" xfId="0" applyFont="1" applyFill="1" applyBorder="1" applyAlignment="1">
      <alignment vertical="center" wrapText="1"/>
    </xf>
    <xf numFmtId="165" fontId="7" fillId="2" borderId="3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8" fillId="0" borderId="1" xfId="0" applyFont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7" fillId="0" borderId="0" xfId="0" applyFont="1" applyAlignment="1">
      <alignment vertical="center" wrapText="1"/>
    </xf>
    <xf numFmtId="166" fontId="8" fillId="0" borderId="1" xfId="0" applyNumberFormat="1" applyFont="1" applyBorder="1" applyAlignment="1">
      <alignment vertical="center" wrapText="1"/>
    </xf>
    <xf numFmtId="166" fontId="8" fillId="0" borderId="1" xfId="0" applyNumberFormat="1" applyFont="1" applyBorder="1" applyAlignment="1">
      <alignment horizontal="right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vertical="center" wrapText="1"/>
    </xf>
    <xf numFmtId="165" fontId="7" fillId="2" borderId="1" xfId="0" applyNumberFormat="1" applyFont="1" applyFill="1" applyBorder="1" applyAlignment="1">
      <alignment horizontal="center" vertical="center" wrapText="1"/>
    </xf>
    <xf numFmtId="165" fontId="7" fillId="2" borderId="6" xfId="0" applyNumberFormat="1" applyFont="1" applyFill="1" applyBorder="1" applyAlignment="1">
      <alignment horizontal="right" vertical="center" wrapText="1"/>
    </xf>
    <xf numFmtId="44" fontId="7" fillId="2" borderId="6" xfId="0" applyNumberFormat="1" applyFont="1" applyFill="1" applyBorder="1" applyAlignment="1">
      <alignment horizontal="right" vertical="center" wrapText="1"/>
    </xf>
    <xf numFmtId="164" fontId="8" fillId="0" borderId="1" xfId="0" applyNumberFormat="1" applyFont="1" applyBorder="1" applyAlignment="1">
      <alignment vertical="center" wrapText="1"/>
    </xf>
    <xf numFmtId="165" fontId="6" fillId="0" borderId="1" xfId="0" applyNumberFormat="1" applyFont="1" applyBorder="1" applyAlignment="1">
      <alignment vertical="center" wrapText="1"/>
    </xf>
    <xf numFmtId="0" fontId="3" fillId="0" borderId="6" xfId="0" applyFont="1" applyBorder="1" applyAlignment="1">
      <alignment horizontal="right" vertical="center" wrapText="1"/>
    </xf>
    <xf numFmtId="165" fontId="3" fillId="0" borderId="6" xfId="0" applyNumberFormat="1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165" fontId="6" fillId="0" borderId="7" xfId="0" applyNumberFormat="1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165" fontId="5" fillId="0" borderId="1" xfId="0" applyNumberFormat="1" applyFont="1" applyBorder="1" applyAlignment="1">
      <alignment vertical="center" wrapText="1"/>
    </xf>
    <xf numFmtId="0" fontId="11" fillId="0" borderId="1" xfId="0" applyFont="1" applyBorder="1" applyAlignment="1">
      <alignment horizontal="justify" vertical="center" wrapText="1"/>
    </xf>
    <xf numFmtId="167" fontId="11" fillId="0" borderId="1" xfId="0" applyNumberFormat="1" applyFont="1" applyBorder="1" applyAlignment="1">
      <alignment horizontal="right" vertical="center" wrapText="1"/>
    </xf>
    <xf numFmtId="0" fontId="11" fillId="0" borderId="1" xfId="0" applyFont="1" applyBorder="1" applyAlignment="1">
      <alignment horizontal="right" vertical="center" wrapText="1"/>
    </xf>
    <xf numFmtId="0" fontId="10" fillId="0" borderId="1" xfId="0" applyFont="1" applyBorder="1" applyAlignment="1">
      <alignment horizontal="justify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vertical="center" wrapText="1"/>
    </xf>
    <xf numFmtId="0" fontId="12" fillId="4" borderId="1" xfId="0" applyFont="1" applyFill="1" applyBorder="1" applyAlignment="1">
      <alignment horizontal="justify" vertical="center" wrapText="1"/>
    </xf>
    <xf numFmtId="167" fontId="9" fillId="4" borderId="1" xfId="0" applyNumberFormat="1" applyFont="1" applyFill="1" applyBorder="1" applyAlignment="1">
      <alignment horizontal="right" vertical="center" wrapText="1"/>
    </xf>
    <xf numFmtId="0" fontId="12" fillId="4" borderId="1" xfId="0" applyFont="1" applyFill="1" applyBorder="1" applyAlignment="1">
      <alignment vertical="center" wrapText="1"/>
    </xf>
    <xf numFmtId="0" fontId="10" fillId="0" borderId="1" xfId="0" applyFont="1" applyBorder="1" applyAlignment="1">
      <alignment horizontal="right" vertical="center" wrapText="1"/>
    </xf>
    <xf numFmtId="49" fontId="8" fillId="0" borderId="1" xfId="0" applyNumberFormat="1" applyFont="1" applyBorder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</cellXfs>
  <cellStyles count="1"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19AAA-FE26-438E-A08E-8596126EE8A3}">
  <dimension ref="A1:N39"/>
  <sheetViews>
    <sheetView view="pageLayout" topLeftCell="A25" zoomScaleNormal="100" workbookViewId="0">
      <selection activeCell="I15" sqref="I15"/>
    </sheetView>
  </sheetViews>
  <sheetFormatPr defaultRowHeight="14.25" x14ac:dyDescent="0.25"/>
  <cols>
    <col min="1" max="1" width="4.42578125" style="2" customWidth="1"/>
    <col min="2" max="2" width="14.42578125" style="2" customWidth="1"/>
    <col min="3" max="3" width="12" style="2" bestFit="1" customWidth="1"/>
    <col min="4" max="4" width="12.42578125" style="2" customWidth="1"/>
    <col min="5" max="5" width="15.42578125" style="2" bestFit="1" customWidth="1"/>
    <col min="6" max="6" width="19.140625" style="2" customWidth="1"/>
    <col min="7" max="7" width="15.42578125" style="2" bestFit="1" customWidth="1"/>
    <col min="8" max="8" width="18.7109375" style="2" customWidth="1"/>
    <col min="9" max="9" width="8.5703125" style="2" bestFit="1" customWidth="1"/>
    <col min="10" max="10" width="8.5703125" style="2" customWidth="1"/>
    <col min="11" max="11" width="13.5703125" style="2" customWidth="1"/>
    <col min="12" max="16384" width="9.140625" style="2"/>
  </cols>
  <sheetData>
    <row r="1" spans="1:14" ht="18" customHeight="1" x14ac:dyDescent="0.25">
      <c r="A1" s="54" t="s">
        <v>49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1"/>
      <c r="M1" s="1"/>
      <c r="N1" s="1"/>
    </row>
    <row r="2" spans="1:14" ht="18" customHeight="1" x14ac:dyDescent="0.25">
      <c r="A2" s="54" t="s">
        <v>47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1"/>
      <c r="M2" s="1"/>
      <c r="N2" s="1"/>
    </row>
    <row r="3" spans="1:14" ht="18" customHeight="1" x14ac:dyDescent="0.25">
      <c r="A3" s="54" t="s">
        <v>48</v>
      </c>
      <c r="B3" s="54"/>
      <c r="C3" s="54"/>
      <c r="D3" s="54"/>
      <c r="E3" s="54"/>
      <c r="F3" s="54"/>
      <c r="G3" s="54"/>
      <c r="H3" s="54"/>
      <c r="I3" s="54"/>
      <c r="J3" s="54"/>
      <c r="K3" s="54"/>
      <c r="L3" s="1"/>
      <c r="M3" s="1"/>
      <c r="N3" s="1"/>
    </row>
    <row r="4" spans="1:14" ht="18" x14ac:dyDescent="0.25">
      <c r="A4" s="3"/>
      <c r="B4" s="3"/>
      <c r="C4" s="3"/>
      <c r="D4" s="3"/>
      <c r="E4" s="3"/>
      <c r="F4" s="3"/>
      <c r="G4" s="1"/>
      <c r="H4" s="1"/>
      <c r="I4" s="1"/>
      <c r="J4" s="1"/>
      <c r="K4" s="1"/>
      <c r="L4" s="1"/>
      <c r="M4" s="1"/>
      <c r="N4" s="1"/>
    </row>
    <row r="5" spans="1:14" x14ac:dyDescent="0.25">
      <c r="A5" s="53" t="s">
        <v>26</v>
      </c>
      <c r="B5" s="53"/>
      <c r="C5" s="53"/>
      <c r="D5" s="5"/>
      <c r="E5" s="5"/>
      <c r="F5" s="5"/>
      <c r="G5" s="6"/>
      <c r="H5" s="6"/>
      <c r="I5" s="6"/>
      <c r="J5" s="6"/>
      <c r="K5" s="6"/>
      <c r="L5" s="1"/>
      <c r="M5" s="1"/>
      <c r="N5" s="1"/>
    </row>
    <row r="6" spans="1:14" ht="18" customHeight="1" x14ac:dyDescent="0.25">
      <c r="A6" s="53"/>
      <c r="B6" s="53"/>
      <c r="C6" s="53"/>
      <c r="D6" s="6"/>
      <c r="E6" s="6"/>
      <c r="F6" s="6"/>
      <c r="G6" s="6"/>
      <c r="H6" s="6"/>
      <c r="I6" s="6"/>
      <c r="J6" s="6"/>
      <c r="K6" s="6"/>
      <c r="L6" s="1"/>
      <c r="M6" s="1"/>
      <c r="N6" s="1"/>
    </row>
    <row r="7" spans="1:14" ht="20.25" customHeight="1" x14ac:dyDescent="0.25">
      <c r="A7" s="53" t="s">
        <v>3</v>
      </c>
      <c r="B7" s="53"/>
      <c r="C7" s="53"/>
      <c r="D7" s="6"/>
      <c r="E7" s="6"/>
      <c r="F7" s="6"/>
      <c r="G7" s="6"/>
      <c r="H7" s="6"/>
      <c r="I7" s="6"/>
      <c r="J7" s="6"/>
      <c r="K7" s="6"/>
      <c r="L7" s="1"/>
      <c r="M7" s="1"/>
      <c r="N7" s="1"/>
    </row>
    <row r="8" spans="1:14" ht="60" x14ac:dyDescent="0.25">
      <c r="A8" s="24" t="s">
        <v>15</v>
      </c>
      <c r="B8" s="24" t="s">
        <v>0</v>
      </c>
      <c r="C8" s="24" t="s">
        <v>1</v>
      </c>
      <c r="D8" s="24" t="s">
        <v>2</v>
      </c>
      <c r="E8" s="24" t="s">
        <v>11</v>
      </c>
      <c r="F8" s="25" t="s">
        <v>8</v>
      </c>
      <c r="G8" s="26" t="s">
        <v>9</v>
      </c>
      <c r="H8" s="25" t="s">
        <v>10</v>
      </c>
      <c r="I8" s="24" t="s">
        <v>12</v>
      </c>
      <c r="J8" s="25" t="s">
        <v>13</v>
      </c>
      <c r="K8" s="25" t="s">
        <v>14</v>
      </c>
      <c r="L8" s="1"/>
      <c r="M8" s="1"/>
      <c r="N8" s="1"/>
    </row>
    <row r="9" spans="1:14" ht="216" x14ac:dyDescent="0.25">
      <c r="A9" s="19" t="s">
        <v>4</v>
      </c>
      <c r="B9" s="19" t="s">
        <v>50</v>
      </c>
      <c r="C9" s="19">
        <v>18683136487</v>
      </c>
      <c r="D9" s="19" t="s">
        <v>51</v>
      </c>
      <c r="E9" s="29">
        <v>5910.23</v>
      </c>
      <c r="F9" s="19" t="s">
        <v>52</v>
      </c>
      <c r="G9" s="29">
        <v>5910.23</v>
      </c>
      <c r="H9" s="19" t="s">
        <v>52</v>
      </c>
      <c r="I9" s="20"/>
      <c r="J9" s="20"/>
      <c r="K9" s="19" t="s">
        <v>75</v>
      </c>
      <c r="L9" s="1"/>
      <c r="M9" s="1"/>
      <c r="N9" s="1"/>
    </row>
    <row r="10" spans="1:14" ht="30" customHeight="1" x14ac:dyDescent="0.25">
      <c r="A10" s="52" t="s">
        <v>6</v>
      </c>
      <c r="B10" s="52"/>
      <c r="C10" s="52"/>
      <c r="D10" s="52"/>
      <c r="E10" s="27">
        <f>SUM(E9:E9)</f>
        <v>5910.23</v>
      </c>
      <c r="F10" s="27"/>
      <c r="G10" s="27">
        <f>SUM(G9:G9)</f>
        <v>5910.23</v>
      </c>
      <c r="H10" s="27"/>
      <c r="I10" s="27">
        <f>SUM(I9:I9)</f>
        <v>0</v>
      </c>
      <c r="J10" s="28"/>
      <c r="K10" s="28"/>
      <c r="L10" s="1"/>
      <c r="M10" s="1"/>
      <c r="N10" s="1"/>
    </row>
    <row r="11" spans="1:14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4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4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4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</sheetData>
  <mergeCells count="6">
    <mergeCell ref="A10:D10"/>
    <mergeCell ref="A5:C6"/>
    <mergeCell ref="A7:C7"/>
    <mergeCell ref="A1:K1"/>
    <mergeCell ref="A2:K2"/>
    <mergeCell ref="A3:K3"/>
  </mergeCells>
  <phoneticPr fontId="2" type="noConversion"/>
  <pageMargins left="0.25" right="0.10416666666666667" top="0.75" bottom="0.75" header="0.3" footer="0.3"/>
  <pageSetup paperSize="9" orientation="landscape" horizontalDpi="300" verticalDpi="300" r:id="rId1"/>
  <headerFooter>
    <oddFooter>&amp;RSlavko Cerjan , stečajni upravitelj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798B89-DF15-4B4B-BC8C-71EBDFDE5105}">
  <dimension ref="A1:N45"/>
  <sheetViews>
    <sheetView view="pageLayout" topLeftCell="A13" zoomScaleNormal="100" workbookViewId="0">
      <selection activeCell="I9" sqref="I9"/>
    </sheetView>
  </sheetViews>
  <sheetFormatPr defaultColWidth="15.7109375" defaultRowHeight="12.75" x14ac:dyDescent="0.25"/>
  <cols>
    <col min="1" max="1" width="3.5703125" style="10" customWidth="1"/>
    <col min="2" max="2" width="13.5703125" style="10" customWidth="1"/>
    <col min="3" max="3" width="12" style="10" bestFit="1" customWidth="1"/>
    <col min="4" max="4" width="12" style="10" customWidth="1"/>
    <col min="5" max="5" width="14" style="10" customWidth="1"/>
    <col min="6" max="6" width="18.28515625" style="10" customWidth="1"/>
    <col min="7" max="7" width="12.28515625" style="10" customWidth="1"/>
    <col min="8" max="8" width="17.85546875" style="10" customWidth="1"/>
    <col min="9" max="9" width="11.85546875" style="10" bestFit="1" customWidth="1"/>
    <col min="10" max="10" width="8.85546875" style="10" customWidth="1"/>
    <col min="11" max="11" width="19" style="10" customWidth="1"/>
    <col min="12" max="16384" width="15.7109375" style="10"/>
  </cols>
  <sheetData>
    <row r="1" spans="1:14" ht="18" customHeight="1" x14ac:dyDescent="0.25">
      <c r="A1" s="54" t="s">
        <v>54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6"/>
      <c r="M1" s="6"/>
      <c r="N1" s="6"/>
    </row>
    <row r="2" spans="1:14" ht="18" customHeight="1" x14ac:dyDescent="0.25">
      <c r="A2" s="54" t="s">
        <v>47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6"/>
      <c r="M2" s="6"/>
      <c r="N2" s="6"/>
    </row>
    <row r="3" spans="1:14" ht="18" customHeight="1" x14ac:dyDescent="0.25">
      <c r="A3" s="54" t="s">
        <v>48</v>
      </c>
      <c r="B3" s="54"/>
      <c r="C3" s="54"/>
      <c r="D3" s="54"/>
      <c r="E3" s="54"/>
      <c r="F3" s="54"/>
      <c r="G3" s="54"/>
      <c r="H3" s="54"/>
      <c r="I3" s="54"/>
      <c r="J3" s="54"/>
      <c r="K3" s="54"/>
      <c r="L3" s="6"/>
      <c r="M3" s="6"/>
      <c r="N3" s="6"/>
    </row>
    <row r="4" spans="1:14" x14ac:dyDescent="0.25">
      <c r="A4" s="5"/>
      <c r="B4" s="5"/>
      <c r="C4" s="5"/>
      <c r="D4" s="5"/>
      <c r="E4" s="5"/>
      <c r="F4" s="5"/>
      <c r="G4" s="6"/>
      <c r="H4" s="6"/>
      <c r="I4" s="6"/>
      <c r="J4" s="6"/>
      <c r="K4" s="6"/>
      <c r="L4" s="6"/>
      <c r="M4" s="6"/>
      <c r="N4" s="6"/>
    </row>
    <row r="5" spans="1:14" ht="12.75" customHeight="1" x14ac:dyDescent="0.25">
      <c r="A5" s="53" t="s">
        <v>26</v>
      </c>
      <c r="B5" s="53"/>
      <c r="C5" s="53"/>
      <c r="D5" s="5"/>
      <c r="E5" s="5"/>
      <c r="F5" s="5"/>
      <c r="G5" s="6"/>
      <c r="H5" s="6"/>
      <c r="I5" s="6"/>
      <c r="J5" s="6"/>
      <c r="K5" s="6"/>
      <c r="L5" s="6"/>
      <c r="M5" s="6"/>
      <c r="N5" s="6"/>
    </row>
    <row r="6" spans="1:14" ht="18" customHeight="1" x14ac:dyDescent="0.25">
      <c r="A6" s="53"/>
      <c r="B6" s="53"/>
      <c r="C6" s="53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0.25" customHeight="1" x14ac:dyDescent="0.25">
      <c r="A7" s="53" t="s">
        <v>7</v>
      </c>
      <c r="B7" s="53"/>
      <c r="C7" s="53"/>
      <c r="D7" s="6"/>
      <c r="E7" s="6"/>
      <c r="F7" s="6"/>
      <c r="G7" s="6"/>
      <c r="H7" s="6"/>
      <c r="I7" s="6"/>
      <c r="J7" s="6"/>
      <c r="K7" s="6"/>
      <c r="L7" s="6"/>
      <c r="M7" s="6"/>
      <c r="N7" s="6"/>
    </row>
    <row r="8" spans="1:14" ht="48" x14ac:dyDescent="0.25">
      <c r="A8" s="24" t="s">
        <v>15</v>
      </c>
      <c r="B8" s="24" t="s">
        <v>0</v>
      </c>
      <c r="C8" s="24" t="s">
        <v>1</v>
      </c>
      <c r="D8" s="24" t="s">
        <v>2</v>
      </c>
      <c r="E8" s="24" t="s">
        <v>11</v>
      </c>
      <c r="F8" s="25" t="s">
        <v>8</v>
      </c>
      <c r="G8" s="26" t="s">
        <v>9</v>
      </c>
      <c r="H8" s="25" t="s">
        <v>10</v>
      </c>
      <c r="I8" s="24" t="s">
        <v>12</v>
      </c>
      <c r="J8" s="25" t="s">
        <v>13</v>
      </c>
      <c r="K8" s="25" t="s">
        <v>14</v>
      </c>
      <c r="L8" s="6"/>
      <c r="M8" s="6"/>
      <c r="N8" s="6"/>
    </row>
    <row r="9" spans="1:14" ht="60" x14ac:dyDescent="0.25">
      <c r="A9" s="19" t="s">
        <v>4</v>
      </c>
      <c r="B9" s="19" t="s">
        <v>50</v>
      </c>
      <c r="C9" s="19">
        <v>18683136487</v>
      </c>
      <c r="D9" s="19" t="s">
        <v>51</v>
      </c>
      <c r="E9" s="29">
        <v>402.02</v>
      </c>
      <c r="F9" s="29" t="s">
        <v>53</v>
      </c>
      <c r="G9" s="29">
        <f>E9</f>
        <v>402.02</v>
      </c>
      <c r="H9" s="19" t="str">
        <f>F9</f>
        <v>obrazac PP-MI-PO za mjesece 07-10/2024</v>
      </c>
      <c r="I9" s="20"/>
      <c r="J9" s="20"/>
      <c r="K9" s="19">
        <f>I9</f>
        <v>0</v>
      </c>
      <c r="L9" s="6"/>
      <c r="M9" s="6"/>
      <c r="N9" s="6"/>
    </row>
    <row r="10" spans="1:14" ht="72" x14ac:dyDescent="0.25">
      <c r="A10" s="19" t="s">
        <v>5</v>
      </c>
      <c r="B10" s="19" t="s">
        <v>56</v>
      </c>
      <c r="C10" s="19">
        <v>91547293790</v>
      </c>
      <c r="D10" s="19" t="s">
        <v>57</v>
      </c>
      <c r="E10" s="29">
        <v>6467.3</v>
      </c>
      <c r="F10" s="29" t="s">
        <v>58</v>
      </c>
      <c r="G10" s="29">
        <v>6467.3</v>
      </c>
      <c r="H10" s="29" t="s">
        <v>58</v>
      </c>
      <c r="I10" s="20"/>
      <c r="J10" s="20"/>
      <c r="K10" s="19" t="s">
        <v>78</v>
      </c>
      <c r="L10" s="6"/>
      <c r="M10" s="6"/>
      <c r="N10" s="6"/>
    </row>
    <row r="11" spans="1:14" ht="96" x14ac:dyDescent="0.25">
      <c r="A11" s="19" t="s">
        <v>40</v>
      </c>
      <c r="B11" s="19" t="s">
        <v>62</v>
      </c>
      <c r="C11" s="19">
        <v>27994297593</v>
      </c>
      <c r="D11" s="19" t="s">
        <v>63</v>
      </c>
      <c r="E11" s="29">
        <v>2784.72</v>
      </c>
      <c r="F11" s="29" t="s">
        <v>65</v>
      </c>
      <c r="G11" s="29">
        <v>2784.72</v>
      </c>
      <c r="H11" s="29" t="s">
        <v>64</v>
      </c>
      <c r="I11" s="20"/>
      <c r="J11" s="20"/>
      <c r="K11" s="29" t="s">
        <v>77</v>
      </c>
      <c r="L11" s="6"/>
      <c r="M11" s="6"/>
      <c r="N11" s="6"/>
    </row>
    <row r="12" spans="1:14" ht="24" x14ac:dyDescent="0.25">
      <c r="A12" s="19" t="s">
        <v>37</v>
      </c>
      <c r="B12" s="19" t="s">
        <v>59</v>
      </c>
      <c r="C12" s="19">
        <v>68419124305</v>
      </c>
      <c r="D12" s="19" t="s">
        <v>60</v>
      </c>
      <c r="E12" s="29">
        <v>122.53</v>
      </c>
      <c r="F12" s="29" t="s">
        <v>61</v>
      </c>
      <c r="G12" s="29">
        <v>122.53</v>
      </c>
      <c r="H12" s="29" t="s">
        <v>61</v>
      </c>
      <c r="I12" s="20"/>
      <c r="J12" s="20"/>
      <c r="K12" s="19"/>
      <c r="L12" s="6"/>
      <c r="M12" s="6"/>
      <c r="N12" s="6"/>
    </row>
    <row r="13" spans="1:14" ht="156" x14ac:dyDescent="0.25">
      <c r="A13" s="19" t="s">
        <v>69</v>
      </c>
      <c r="B13" s="19" t="s">
        <v>66</v>
      </c>
      <c r="C13" s="19">
        <v>56668956985</v>
      </c>
      <c r="D13" s="19" t="s">
        <v>67</v>
      </c>
      <c r="E13" s="29">
        <v>475.01</v>
      </c>
      <c r="F13" s="29" t="s">
        <v>68</v>
      </c>
      <c r="G13" s="29">
        <v>475.01</v>
      </c>
      <c r="H13" s="29" t="s">
        <v>68</v>
      </c>
      <c r="I13" s="20"/>
      <c r="J13" s="20"/>
      <c r="K13" s="19"/>
      <c r="L13" s="6"/>
      <c r="M13" s="6"/>
      <c r="N13" s="6"/>
    </row>
    <row r="14" spans="1:14" ht="84" x14ac:dyDescent="0.25">
      <c r="A14" s="19" t="s">
        <v>70</v>
      </c>
      <c r="B14" s="19" t="s">
        <v>71</v>
      </c>
      <c r="C14" s="19">
        <v>96143203825</v>
      </c>
      <c r="D14" s="19" t="s">
        <v>76</v>
      </c>
      <c r="E14" s="29">
        <v>1238.75</v>
      </c>
      <c r="F14" s="29" t="s">
        <v>72</v>
      </c>
      <c r="G14" s="29">
        <v>1238.75</v>
      </c>
      <c r="H14" s="29" t="s">
        <v>72</v>
      </c>
      <c r="I14" s="20"/>
      <c r="J14" s="20"/>
      <c r="K14" s="19"/>
      <c r="L14" s="6"/>
      <c r="M14" s="6"/>
      <c r="N14" s="6"/>
    </row>
    <row r="15" spans="1:14" ht="84" x14ac:dyDescent="0.25">
      <c r="A15" s="19" t="s">
        <v>73</v>
      </c>
      <c r="B15" s="19" t="s">
        <v>45</v>
      </c>
      <c r="C15" s="19">
        <v>85821130368</v>
      </c>
      <c r="D15" s="19" t="s">
        <v>46</v>
      </c>
      <c r="E15" s="29">
        <v>344.39</v>
      </c>
      <c r="F15" s="29" t="s">
        <v>55</v>
      </c>
      <c r="G15" s="29">
        <f>E15</f>
        <v>344.39</v>
      </c>
      <c r="H15" s="19" t="str">
        <f>F15</f>
        <v>Ugovor za obavljanje usluga certificiranja za poslovne subjekte,naknada za provedbu osnova za plaćanje - prisilna naplata</v>
      </c>
      <c r="I15" s="20"/>
      <c r="J15" s="20"/>
      <c r="K15" s="20"/>
      <c r="L15" s="6"/>
      <c r="M15" s="6"/>
      <c r="N15" s="6"/>
    </row>
    <row r="16" spans="1:14" ht="48" customHeight="1" x14ac:dyDescent="0.25">
      <c r="A16" s="52" t="s">
        <v>6</v>
      </c>
      <c r="B16" s="52"/>
      <c r="C16" s="52"/>
      <c r="D16" s="52"/>
      <c r="E16" s="27">
        <f>SUM(E9:E15)</f>
        <v>11834.72</v>
      </c>
      <c r="F16" s="27"/>
      <c r="G16" s="27">
        <f>SUM(G9:G15)</f>
        <v>11834.72</v>
      </c>
      <c r="H16" s="27"/>
      <c r="I16" s="27">
        <f>SUM(I15:I15)</f>
        <v>0</v>
      </c>
      <c r="J16" s="28"/>
      <c r="K16" s="28"/>
      <c r="L16" s="6"/>
      <c r="M16" s="6"/>
      <c r="N16" s="6"/>
    </row>
    <row r="17" spans="1:1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</row>
    <row r="18" spans="1:1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</row>
    <row r="19" spans="1:1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</row>
    <row r="20" spans="1:1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</row>
    <row r="22" spans="1:1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</row>
    <row r="24" spans="1:1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  <row r="25" spans="1:1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  <row r="26" spans="1:14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</row>
    <row r="27" spans="1:14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</row>
    <row r="28" spans="1:14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</row>
    <row r="29" spans="1:14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</row>
    <row r="30" spans="1:14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</row>
    <row r="31" spans="1:14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</row>
    <row r="32" spans="1:14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</row>
    <row r="33" spans="1:14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</row>
    <row r="34" spans="1:14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</row>
    <row r="35" spans="1:14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</row>
    <row r="36" spans="1:14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</row>
    <row r="37" spans="1:14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</row>
    <row r="38" spans="1:14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</row>
    <row r="39" spans="1:14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</row>
    <row r="40" spans="1:14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</row>
    <row r="41" spans="1:14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</row>
    <row r="42" spans="1:14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</row>
    <row r="43" spans="1:14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</row>
    <row r="44" spans="1:14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</row>
    <row r="45" spans="1:14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</row>
  </sheetData>
  <mergeCells count="6">
    <mergeCell ref="A16:D16"/>
    <mergeCell ref="A1:K1"/>
    <mergeCell ref="A2:K2"/>
    <mergeCell ref="A3:K3"/>
    <mergeCell ref="A5:C6"/>
    <mergeCell ref="A7:C7"/>
  </mergeCells>
  <phoneticPr fontId="2" type="noConversion"/>
  <pageMargins left="0.11458333333333333" right="4.1666666666666664E-2" top="0.75" bottom="0.75" header="0.3" footer="0.3"/>
  <pageSetup paperSize="9" orientation="landscape" verticalDpi="300" r:id="rId1"/>
  <headerFooter>
    <oddFooter>&amp;RStečajni upravitelj
Slavko Cerjan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D81E2-3509-4EDD-BDA3-079B0BE2894D}">
  <dimension ref="A1:N16"/>
  <sheetViews>
    <sheetView view="pageLayout" topLeftCell="A13" zoomScaleNormal="100" workbookViewId="0">
      <selection activeCell="E16" sqref="E16"/>
    </sheetView>
  </sheetViews>
  <sheetFormatPr defaultColWidth="11.85546875" defaultRowHeight="12" x14ac:dyDescent="0.25"/>
  <cols>
    <col min="1" max="1" width="3.42578125" style="18" customWidth="1"/>
    <col min="2" max="2" width="11.28515625" style="18" customWidth="1"/>
    <col min="3" max="3" width="12" style="18" bestFit="1" customWidth="1"/>
    <col min="4" max="4" width="11.28515625" style="18" customWidth="1"/>
    <col min="5" max="5" width="16.28515625" style="18" customWidth="1"/>
    <col min="6" max="6" width="18.85546875" style="18" customWidth="1"/>
    <col min="7" max="7" width="16.5703125" style="18" bestFit="1" customWidth="1"/>
    <col min="8" max="8" width="18.28515625" style="18" customWidth="1"/>
    <col min="9" max="9" width="10" style="18" customWidth="1"/>
    <col min="10" max="10" width="10" style="18" bestFit="1" customWidth="1"/>
    <col min="11" max="11" width="14.85546875" style="18" customWidth="1"/>
    <col min="12" max="16384" width="11.85546875" style="18"/>
  </cols>
  <sheetData>
    <row r="1" spans="1:14" ht="18" customHeight="1" x14ac:dyDescent="0.25">
      <c r="A1" s="54" t="s">
        <v>74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12"/>
      <c r="M1" s="12"/>
      <c r="N1" s="12"/>
    </row>
    <row r="2" spans="1:14" ht="18" customHeight="1" x14ac:dyDescent="0.25">
      <c r="A2" s="54" t="s">
        <v>47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12"/>
      <c r="M2" s="12"/>
      <c r="N2" s="12"/>
    </row>
    <row r="3" spans="1:14" ht="18" customHeight="1" x14ac:dyDescent="0.25">
      <c r="A3" s="54" t="s">
        <v>48</v>
      </c>
      <c r="B3" s="54"/>
      <c r="C3" s="54"/>
      <c r="D3" s="54"/>
      <c r="E3" s="54"/>
      <c r="F3" s="54"/>
      <c r="G3" s="54"/>
      <c r="H3" s="54"/>
      <c r="I3" s="54"/>
      <c r="J3" s="54"/>
      <c r="K3" s="54"/>
      <c r="L3" s="12"/>
      <c r="M3" s="12"/>
      <c r="N3" s="12"/>
    </row>
    <row r="4" spans="1:14" x14ac:dyDescent="0.25">
      <c r="A4" s="11"/>
      <c r="B4" s="11"/>
      <c r="C4" s="11"/>
      <c r="D4" s="11"/>
      <c r="E4" s="11"/>
      <c r="F4" s="11"/>
      <c r="G4" s="12"/>
      <c r="H4" s="12"/>
      <c r="I4" s="12"/>
      <c r="J4" s="12"/>
      <c r="K4" s="12"/>
      <c r="L4" s="12"/>
      <c r="M4" s="12"/>
      <c r="N4" s="12"/>
    </row>
    <row r="5" spans="1:14" ht="14.25" customHeight="1" x14ac:dyDescent="0.25">
      <c r="A5" s="55" t="s">
        <v>33</v>
      </c>
      <c r="B5" s="55"/>
      <c r="C5" s="55"/>
      <c r="D5" s="11"/>
      <c r="E5" s="11"/>
      <c r="F5" s="11"/>
      <c r="G5" s="12"/>
      <c r="H5" s="12"/>
      <c r="I5" s="12"/>
      <c r="J5" s="12"/>
      <c r="K5" s="12"/>
      <c r="L5" s="12"/>
      <c r="M5" s="12"/>
      <c r="N5" s="12"/>
    </row>
    <row r="6" spans="1:14" x14ac:dyDescent="0.25">
      <c r="A6" s="55"/>
      <c r="B6" s="55"/>
      <c r="C6" s="55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12.75" customHeight="1" thickBot="1" x14ac:dyDescent="0.3">
      <c r="A7" s="56" t="s">
        <v>27</v>
      </c>
      <c r="B7" s="56"/>
      <c r="C7" s="56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</row>
    <row r="8" spans="1:14" ht="79.5" customHeight="1" x14ac:dyDescent="0.25">
      <c r="A8" s="13" t="s">
        <v>15</v>
      </c>
      <c r="B8" s="14" t="s">
        <v>0</v>
      </c>
      <c r="C8" s="14" t="s">
        <v>1</v>
      </c>
      <c r="D8" s="14" t="s">
        <v>2</v>
      </c>
      <c r="E8" s="14" t="s">
        <v>11</v>
      </c>
      <c r="F8" s="15" t="s">
        <v>8</v>
      </c>
      <c r="G8" s="17" t="s">
        <v>9</v>
      </c>
      <c r="H8" s="15" t="s">
        <v>10</v>
      </c>
      <c r="I8" s="14" t="s">
        <v>12</v>
      </c>
      <c r="J8" s="15" t="s">
        <v>13</v>
      </c>
      <c r="K8" s="16" t="s">
        <v>14</v>
      </c>
      <c r="L8" s="12"/>
      <c r="M8" s="12"/>
    </row>
    <row r="9" spans="1:14" ht="154.5" customHeight="1" x14ac:dyDescent="0.25">
      <c r="A9" s="19" t="s">
        <v>4</v>
      </c>
      <c r="B9" s="19" t="s">
        <v>43</v>
      </c>
      <c r="C9" s="19">
        <v>71304418445</v>
      </c>
      <c r="D9" s="19" t="s">
        <v>44</v>
      </c>
      <c r="E9" s="23">
        <f>'I VIŠI '!E9+'II VIŠI'!E9</f>
        <v>6312.25</v>
      </c>
      <c r="F9" s="48" t="s">
        <v>79</v>
      </c>
      <c r="G9" s="22">
        <f>E9</f>
        <v>6312.25</v>
      </c>
      <c r="H9" s="19" t="str">
        <f>F9</f>
        <v>porez i prirez na dohodak od nesamostalnog rada, doprinos za mirovinsko osiguranje II stup i temeljem generacijske solidarnost, porez na dobit, troškovi postuka prisilne naplate, obrazac PP-MI-PO za mjesece 07-10/2024</v>
      </c>
      <c r="I9" s="20">
        <v>0</v>
      </c>
      <c r="J9" s="20"/>
      <c r="K9" s="20"/>
      <c r="L9" s="12"/>
      <c r="M9" s="12"/>
    </row>
    <row r="10" spans="1:14" ht="56.25" customHeight="1" x14ac:dyDescent="0.25">
      <c r="A10" s="19" t="s">
        <v>5</v>
      </c>
      <c r="B10" s="19" t="str">
        <f>'II VIŠI'!B10</f>
        <v>Hrvatski zavod za zapošljavanje</v>
      </c>
      <c r="C10" s="19">
        <f>'II VIŠI'!C10</f>
        <v>91547293790</v>
      </c>
      <c r="D10" s="19" t="str">
        <f>'II VIŠI'!D10</f>
        <v>Zagreb,Savska cesta 64</v>
      </c>
      <c r="E10" s="19">
        <f>'II VIŠI'!E10</f>
        <v>6467.3</v>
      </c>
      <c r="F10" s="19" t="str">
        <f>'II VIŠI'!F10</f>
        <v>Ugovor o dodjeli potpore za zapošljavanje osoba uključenih u program Posao+klasa 103-05/24-01/417</v>
      </c>
      <c r="G10" s="19">
        <f>'II VIŠI'!G10</f>
        <v>6467.3</v>
      </c>
      <c r="H10" s="19" t="str">
        <f>'II VIŠI'!H10</f>
        <v>Ugovor o dodjeli potpore za zapošljavanje osoba uključenih u program Posao+klasa 103-05/24-01/417</v>
      </c>
      <c r="I10" s="19">
        <f>'II VIŠI'!I10</f>
        <v>0</v>
      </c>
      <c r="J10" s="19">
        <f>'II VIŠI'!J10</f>
        <v>0</v>
      </c>
      <c r="K10" s="19" t="str">
        <f>'II VIŠI'!K10</f>
        <v>bianko zadužnica</v>
      </c>
    </row>
    <row r="11" spans="1:14" ht="34.5" customHeight="1" x14ac:dyDescent="0.25">
      <c r="A11" s="19" t="s">
        <v>40</v>
      </c>
      <c r="B11" s="19" t="str">
        <f>'II VIŠI'!B11</f>
        <v>Inkubator za nove tehnologije Trokut Šibenik d.o.o.</v>
      </c>
      <c r="C11" s="19">
        <f>'II VIŠI'!C11</f>
        <v>27994297593</v>
      </c>
      <c r="D11" s="19" t="str">
        <f>'II VIŠI'!D11</f>
        <v>Šibenik, Velimira Škorpika 7A</v>
      </c>
      <c r="E11" s="19">
        <f>'II VIŠI'!E11</f>
        <v>2784.72</v>
      </c>
      <c r="F11" s="19" t="str">
        <f>'II VIŠI'!F11</f>
        <v>Ugovor o zakupu prostora u poduzetničkom inkubatoru Trokut Šibenik d.o.o.</v>
      </c>
      <c r="G11" s="19">
        <f>'II VIŠI'!G11</f>
        <v>2784.72</v>
      </c>
      <c r="H11" s="19" t="str">
        <f>'II VIŠI'!H11</f>
        <v xml:space="preserve">Ugovor o zakupu prostora u poduzetničkom inkubatoru Trokut Šibenik d.o.o. </v>
      </c>
      <c r="I11" s="19">
        <f>'II VIŠI'!I11</f>
        <v>0</v>
      </c>
      <c r="J11" s="19">
        <f>'II VIŠI'!J11</f>
        <v>0</v>
      </c>
      <c r="K11" s="19" t="str">
        <f>'II VIŠI'!K11</f>
        <v>Ugovor o zakupu prostora u poduzetničkom inkubatoru Trokut Šibenik d.o.o. PIN br.5/P/2022,posl.br. OV-4140/2022JB M.Vuletin, Šibenik</v>
      </c>
    </row>
    <row r="12" spans="1:14" ht="36" x14ac:dyDescent="0.25">
      <c r="A12" s="19" t="s">
        <v>37</v>
      </c>
      <c r="B12" s="19" t="str">
        <f>'II VIŠI'!B12</f>
        <v>Hrvatska radiotelevizija</v>
      </c>
      <c r="C12" s="19">
        <f>'II VIŠI'!C12</f>
        <v>68419124305</v>
      </c>
      <c r="D12" s="19" t="str">
        <f>'II VIŠI'!D12</f>
        <v>Zagreb, Prisavlje 3</v>
      </c>
      <c r="E12" s="19">
        <f>'II VIŠI'!E12</f>
        <v>122.53</v>
      </c>
      <c r="F12" s="19" t="str">
        <f>'II VIŠI'!F12</f>
        <v>RTV pretplata</v>
      </c>
      <c r="G12" s="19">
        <f>'II VIŠI'!G12</f>
        <v>122.53</v>
      </c>
      <c r="H12" s="19" t="str">
        <f>'II VIŠI'!H12</f>
        <v>RTV pretplata</v>
      </c>
      <c r="I12" s="19">
        <f>'II VIŠI'!I12</f>
        <v>0</v>
      </c>
      <c r="J12" s="19">
        <f>'II VIŠI'!J12</f>
        <v>0</v>
      </c>
      <c r="K12" s="19">
        <f>'II VIŠI'!K12</f>
        <v>0</v>
      </c>
    </row>
    <row r="13" spans="1:14" ht="156" x14ac:dyDescent="0.25">
      <c r="A13" s="19" t="s">
        <v>69</v>
      </c>
      <c r="B13" s="19" t="str">
        <f>'II VIŠI'!B13</f>
        <v xml:space="preserve">Hrvatsko društvo skladatelja </v>
      </c>
      <c r="C13" s="19">
        <f>'II VIŠI'!C13</f>
        <v>56668956985</v>
      </c>
      <c r="D13" s="19" t="str">
        <f>'II VIŠI'!D13</f>
        <v>Zagreb, Berislavićeva 9</v>
      </c>
      <c r="E13" s="19">
        <f>'II VIŠI'!E13</f>
        <v>475.01</v>
      </c>
      <c r="F13" s="19" t="str">
        <f>'II VIŠI'!F13</f>
        <v>naknada za korištenje autorskih glazbenih djela,snimljenih izvedaba umjetnika izvođača i snimaka sadržanim u fonogramima,sukladno Zakonu  o autorskom pravu i srodnim pravima,te pravilnicima o naknadama</v>
      </c>
      <c r="G13" s="19">
        <f>'II VIŠI'!G13</f>
        <v>475.01</v>
      </c>
      <c r="H13" s="19" t="str">
        <f>'II VIŠI'!H13</f>
        <v>naknada za korištenje autorskih glazbenih djela,snimljenih izvedaba umjetnika izvođača i snimaka sadržanim u fonogramima,sukladno Zakonu  o autorskom pravu i srodnim pravima,te pravilnicima o naknadama</v>
      </c>
      <c r="I13" s="19">
        <f>'II VIŠI'!I13</f>
        <v>0</v>
      </c>
      <c r="J13" s="19">
        <f>'II VIŠI'!J13</f>
        <v>0</v>
      </c>
      <c r="K13" s="19">
        <f>'II VIŠI'!K13</f>
        <v>0</v>
      </c>
    </row>
    <row r="14" spans="1:14" ht="84" x14ac:dyDescent="0.25">
      <c r="A14" s="19" t="s">
        <v>70</v>
      </c>
      <c r="B14" s="19" t="str">
        <f>'II VIŠI'!B14</f>
        <v xml:space="preserve">UHY HB Ekonom d.o.o. </v>
      </c>
      <c r="C14" s="19">
        <f>'II VIŠI'!C14</f>
        <v>96143203825</v>
      </c>
      <c r="D14" s="19" t="str">
        <f>'II VIŠI'!D14</f>
        <v>Split, Hrvatske mornarice 1K</v>
      </c>
      <c r="E14" s="19">
        <f>'II VIŠI'!E14</f>
        <v>1238.75</v>
      </c>
      <c r="F14" s="19" t="str">
        <f>'II VIŠI'!F14</f>
        <v>Ugovor o računovodstvenim uslugama,Računi, Izvadak iz poslovnih knjiga,obračun zakonskih zateznih kamata</v>
      </c>
      <c r="G14" s="19">
        <f>'II VIŠI'!G14</f>
        <v>1238.75</v>
      </c>
      <c r="H14" s="19" t="str">
        <f>'II VIŠI'!H14</f>
        <v>Ugovor o računovodstvenim uslugama,Računi, Izvadak iz poslovnih knjiga,obračun zakonskih zateznih kamata</v>
      </c>
      <c r="I14" s="19">
        <f>'II VIŠI'!I14</f>
        <v>0</v>
      </c>
      <c r="J14" s="19">
        <f>'II VIŠI'!J14</f>
        <v>0</v>
      </c>
      <c r="K14" s="19">
        <f>'II VIŠI'!K14</f>
        <v>0</v>
      </c>
    </row>
    <row r="15" spans="1:14" ht="84" x14ac:dyDescent="0.25">
      <c r="A15" s="19" t="s">
        <v>73</v>
      </c>
      <c r="B15" s="19" t="str">
        <f>'II VIŠI'!B15</f>
        <v>FINA</v>
      </c>
      <c r="C15" s="19">
        <f>'II VIŠI'!C15</f>
        <v>85821130368</v>
      </c>
      <c r="D15" s="19" t="str">
        <f>'II VIŠI'!D15</f>
        <v>Ulica grada Vukovara 80, Zagreb</v>
      </c>
      <c r="E15" s="19">
        <f>'II VIŠI'!E15</f>
        <v>344.39</v>
      </c>
      <c r="F15" s="19" t="str">
        <f>'II VIŠI'!F15</f>
        <v>Ugovor za obavljanje usluga certificiranja za poslovne subjekte,naknada za provedbu osnova za plaćanje - prisilna naplata</v>
      </c>
      <c r="G15" s="19">
        <f>'II VIŠI'!G15</f>
        <v>344.39</v>
      </c>
      <c r="H15" s="19" t="str">
        <f>'II VIŠI'!H15</f>
        <v>Ugovor za obavljanje usluga certificiranja za poslovne subjekte,naknada za provedbu osnova za plaćanje - prisilna naplata</v>
      </c>
      <c r="I15" s="19">
        <f>'II VIŠI'!I15</f>
        <v>0</v>
      </c>
      <c r="J15" s="19">
        <f>'II VIŠI'!J15</f>
        <v>0</v>
      </c>
      <c r="K15" s="19">
        <f>'II VIŠI'!K15</f>
        <v>0</v>
      </c>
    </row>
    <row r="16" spans="1:14" ht="37.5" customHeight="1" x14ac:dyDescent="0.25">
      <c r="A16" s="52" t="s">
        <v>6</v>
      </c>
      <c r="B16" s="52"/>
      <c r="C16" s="52"/>
      <c r="D16" s="52"/>
      <c r="E16" s="27">
        <f>SUM(E9:E15)</f>
        <v>17744.949999999997</v>
      </c>
      <c r="F16" s="27"/>
      <c r="G16" s="27">
        <f>SUM(G9:G15)</f>
        <v>17744.949999999997</v>
      </c>
      <c r="H16" s="27"/>
      <c r="I16" s="27">
        <f>SUM(I15:I15)</f>
        <v>0</v>
      </c>
      <c r="J16" s="28"/>
      <c r="K16" s="28"/>
    </row>
  </sheetData>
  <mergeCells count="6">
    <mergeCell ref="A16:D16"/>
    <mergeCell ref="A5:C6"/>
    <mergeCell ref="A7:C7"/>
    <mergeCell ref="A1:K1"/>
    <mergeCell ref="A2:K2"/>
    <mergeCell ref="A3:K3"/>
  </mergeCells>
  <phoneticPr fontId="2" type="noConversion"/>
  <pageMargins left="0.23622047244094491" right="3.937007874015748E-2" top="0.74803149606299213" bottom="0.74803149606299213" header="0.31496062992125984" footer="0.31496062992125984"/>
  <pageSetup paperSize="9" orientation="landscape" horizontalDpi="300" verticalDpi="300" r:id="rId1"/>
  <headerFooter>
    <oddFooter>&amp;RStečajni upravitelj Slavko Cerjan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0806A-E409-4583-BDB6-47CDBF6DD226}">
  <dimension ref="A1:K11"/>
  <sheetViews>
    <sheetView view="pageLayout" zoomScaleNormal="100" workbookViewId="0">
      <selection activeCell="H10" sqref="H10"/>
    </sheetView>
  </sheetViews>
  <sheetFormatPr defaultRowHeight="12.75" x14ac:dyDescent="0.25"/>
  <cols>
    <col min="1" max="1" width="8.7109375" style="6" customWidth="1"/>
    <col min="2" max="2" width="17.28515625" style="6" customWidth="1"/>
    <col min="3" max="3" width="13.5703125" style="6" bestFit="1" customWidth="1"/>
    <col min="4" max="4" width="16" style="6" customWidth="1"/>
    <col min="5" max="5" width="17.28515625" style="6" customWidth="1"/>
    <col min="6" max="6" width="14" style="6" bestFit="1" customWidth="1"/>
    <col min="7" max="7" width="27.7109375" style="6" customWidth="1"/>
    <col min="8" max="8" width="18" style="6" customWidth="1"/>
    <col min="9" max="16384" width="9.140625" style="6"/>
  </cols>
  <sheetData>
    <row r="1" spans="1:11" ht="18" customHeight="1" x14ac:dyDescent="0.25">
      <c r="A1" s="54"/>
      <c r="B1" s="54"/>
      <c r="C1" s="54"/>
      <c r="D1" s="54"/>
      <c r="E1" s="54"/>
      <c r="F1" s="54"/>
      <c r="G1" s="54"/>
      <c r="H1" s="54"/>
      <c r="I1" s="54"/>
      <c r="J1" s="21"/>
      <c r="K1" s="21"/>
    </row>
    <row r="2" spans="1:11" ht="18" customHeight="1" x14ac:dyDescent="0.25">
      <c r="A2" s="54" t="s">
        <v>74</v>
      </c>
      <c r="B2" s="54"/>
      <c r="C2" s="54"/>
      <c r="D2" s="54"/>
      <c r="E2" s="54"/>
      <c r="F2" s="54"/>
      <c r="G2" s="54"/>
      <c r="H2" s="54"/>
      <c r="I2" s="54"/>
      <c r="J2" s="54"/>
      <c r="K2" s="54"/>
    </row>
    <row r="3" spans="1:11" ht="18" customHeight="1" x14ac:dyDescent="0.25">
      <c r="A3" s="54" t="s">
        <v>47</v>
      </c>
      <c r="B3" s="54"/>
      <c r="C3" s="54"/>
      <c r="D3" s="54"/>
      <c r="E3" s="54"/>
      <c r="F3" s="54"/>
      <c r="G3" s="54"/>
      <c r="H3" s="54"/>
      <c r="I3" s="54"/>
      <c r="J3" s="54"/>
      <c r="K3" s="54"/>
    </row>
    <row r="4" spans="1:11" x14ac:dyDescent="0.25">
      <c r="A4" s="54" t="s">
        <v>48</v>
      </c>
      <c r="B4" s="54"/>
      <c r="C4" s="54"/>
      <c r="D4" s="54"/>
      <c r="E4" s="54"/>
      <c r="F4" s="54"/>
      <c r="G4" s="54"/>
      <c r="H4" s="54"/>
      <c r="I4" s="54"/>
      <c r="J4" s="54"/>
      <c r="K4" s="54"/>
    </row>
    <row r="5" spans="1:11" ht="14.25" customHeight="1" x14ac:dyDescent="0.25">
      <c r="A5" s="53" t="s">
        <v>28</v>
      </c>
      <c r="B5" s="53"/>
      <c r="C5" s="53"/>
      <c r="D5" s="5"/>
      <c r="E5" s="5"/>
      <c r="F5" s="5"/>
    </row>
    <row r="6" spans="1:11" ht="18" customHeight="1" x14ac:dyDescent="0.25">
      <c r="A6" s="53"/>
      <c r="B6" s="53"/>
      <c r="C6" s="53"/>
    </row>
    <row r="7" spans="1:11" ht="20.25" customHeight="1" x14ac:dyDescent="0.25">
      <c r="A7" s="53"/>
      <c r="B7" s="53"/>
      <c r="C7" s="53"/>
    </row>
    <row r="8" spans="1:11" ht="74.25" customHeight="1" x14ac:dyDescent="0.25">
      <c r="A8" s="57" t="s">
        <v>23</v>
      </c>
      <c r="B8" s="57" t="s">
        <v>16</v>
      </c>
      <c r="C8" s="57" t="s">
        <v>17</v>
      </c>
      <c r="D8" s="57" t="s">
        <v>18</v>
      </c>
      <c r="E8" s="57" t="s">
        <v>19</v>
      </c>
      <c r="F8" s="57" t="s">
        <v>20</v>
      </c>
      <c r="G8" s="57" t="s">
        <v>21</v>
      </c>
      <c r="H8" s="57" t="s">
        <v>22</v>
      </c>
    </row>
    <row r="9" spans="1:11" x14ac:dyDescent="0.25">
      <c r="A9" s="57"/>
      <c r="B9" s="57"/>
      <c r="C9" s="57"/>
      <c r="D9" s="57"/>
      <c r="E9" s="57"/>
      <c r="F9" s="57"/>
      <c r="G9" s="57"/>
      <c r="H9" s="57"/>
    </row>
    <row r="10" spans="1:11" ht="89.25" customHeight="1" x14ac:dyDescent="0.25">
      <c r="A10" s="8" t="s">
        <v>4</v>
      </c>
      <c r="B10" s="7" t="s">
        <v>93</v>
      </c>
      <c r="C10" s="7">
        <v>13041542128</v>
      </c>
      <c r="D10" s="7" t="s">
        <v>94</v>
      </c>
      <c r="E10" s="7"/>
      <c r="F10" s="30">
        <v>8828.5</v>
      </c>
      <c r="G10" s="35" t="s">
        <v>95</v>
      </c>
      <c r="H10" s="7" t="s">
        <v>96</v>
      </c>
    </row>
    <row r="11" spans="1:11" ht="33" customHeight="1" x14ac:dyDescent="0.25">
      <c r="C11" s="10"/>
      <c r="E11" s="36" t="s">
        <v>31</v>
      </c>
      <c r="F11" s="37">
        <f>SUM(F10:F10)</f>
        <v>8828.5</v>
      </c>
    </row>
  </sheetData>
  <mergeCells count="14">
    <mergeCell ref="A1:I1"/>
    <mergeCell ref="F8:F9"/>
    <mergeCell ref="G8:G9"/>
    <mergeCell ref="H8:H9"/>
    <mergeCell ref="A5:C6"/>
    <mergeCell ref="A7:C7"/>
    <mergeCell ref="A8:A9"/>
    <mergeCell ref="B8:B9"/>
    <mergeCell ref="C8:C9"/>
    <mergeCell ref="D8:D9"/>
    <mergeCell ref="E8:E9"/>
    <mergeCell ref="A2:K2"/>
    <mergeCell ref="A3:K3"/>
    <mergeCell ref="A4:K4"/>
  </mergeCells>
  <phoneticPr fontId="2" type="noConversion"/>
  <pageMargins left="0.25" right="0.25" top="0.75" bottom="0.75" header="0.3" footer="0.3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1EE032-807B-452D-AEBC-76825E144D8D}">
  <dimension ref="A1:M51"/>
  <sheetViews>
    <sheetView view="pageLayout" topLeftCell="A19" zoomScaleNormal="100" workbookViewId="0">
      <selection sqref="A1:K3"/>
    </sheetView>
  </sheetViews>
  <sheetFormatPr defaultRowHeight="14.25" x14ac:dyDescent="0.25"/>
  <cols>
    <col min="1" max="1" width="6.7109375" style="2" customWidth="1"/>
    <col min="2" max="2" width="46" style="2" customWidth="1"/>
    <col min="3" max="3" width="26" style="2" customWidth="1"/>
    <col min="4" max="4" width="22.140625" style="2" customWidth="1"/>
    <col min="5" max="5" width="27.5703125" style="2" customWidth="1"/>
    <col min="6" max="6" width="21.7109375" style="2" customWidth="1"/>
    <col min="7" max="7" width="23.140625" style="2" customWidth="1"/>
    <col min="8" max="8" width="10" style="2" customWidth="1"/>
    <col min="9" max="9" width="10.5703125" style="2" customWidth="1"/>
    <col min="10" max="10" width="13.85546875" style="2" customWidth="1"/>
    <col min="11" max="16384" width="9.140625" style="2"/>
  </cols>
  <sheetData>
    <row r="1" spans="1:13" ht="18" customHeight="1" x14ac:dyDescent="0.25">
      <c r="A1" s="54" t="s">
        <v>74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1"/>
      <c r="M1" s="1"/>
    </row>
    <row r="2" spans="1:13" ht="18" customHeight="1" x14ac:dyDescent="0.25">
      <c r="A2" s="54" t="s">
        <v>47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1"/>
      <c r="M2" s="1"/>
    </row>
    <row r="3" spans="1:13" ht="18" customHeight="1" x14ac:dyDescent="0.25">
      <c r="A3" s="54" t="s">
        <v>48</v>
      </c>
      <c r="B3" s="54"/>
      <c r="C3" s="54"/>
      <c r="D3" s="54"/>
      <c r="E3" s="54"/>
      <c r="F3" s="54"/>
      <c r="G3" s="54"/>
      <c r="H3" s="54"/>
      <c r="I3" s="54"/>
      <c r="J3" s="54"/>
      <c r="K3" s="54"/>
      <c r="L3" s="1"/>
      <c r="M3" s="1"/>
    </row>
    <row r="4" spans="1:13" ht="18" customHeight="1" x14ac:dyDescent="0.25">
      <c r="A4" s="11"/>
      <c r="B4" s="11"/>
      <c r="C4" s="11"/>
      <c r="D4" s="11"/>
      <c r="E4" s="11"/>
      <c r="F4" s="21"/>
      <c r="G4" s="21"/>
      <c r="H4" s="21"/>
      <c r="I4" s="21"/>
      <c r="J4" s="21"/>
      <c r="K4" s="1"/>
      <c r="L4" s="1"/>
      <c r="M4" s="1"/>
    </row>
    <row r="5" spans="1:13" ht="18" customHeight="1" x14ac:dyDescent="0.25">
      <c r="A5" s="11"/>
      <c r="B5" s="11"/>
      <c r="C5" s="11"/>
      <c r="D5" s="11"/>
      <c r="E5" s="11"/>
      <c r="F5" s="21"/>
      <c r="G5" s="21"/>
      <c r="H5" s="21"/>
      <c r="I5" s="21"/>
      <c r="J5" s="21"/>
      <c r="K5" s="1"/>
      <c r="L5" s="1"/>
      <c r="M5" s="1"/>
    </row>
    <row r="6" spans="1:13" ht="18" customHeight="1" x14ac:dyDescent="0.25">
      <c r="A6" s="11"/>
      <c r="B6" s="11"/>
      <c r="C6" s="11"/>
      <c r="D6" s="11"/>
      <c r="E6" s="11"/>
      <c r="F6" s="21"/>
      <c r="G6" s="21"/>
      <c r="H6" s="21"/>
      <c r="I6" s="21"/>
      <c r="J6" s="21"/>
      <c r="K6" s="1"/>
      <c r="L6" s="1"/>
      <c r="M6" s="1"/>
    </row>
    <row r="7" spans="1:13" ht="18" x14ac:dyDescent="0.25">
      <c r="A7" s="3"/>
      <c r="B7" s="3"/>
      <c r="C7" s="3"/>
      <c r="D7" s="3"/>
      <c r="E7" s="3"/>
      <c r="F7" s="1"/>
      <c r="G7" s="1"/>
      <c r="H7" s="1"/>
      <c r="I7" s="1"/>
      <c r="J7" s="1"/>
      <c r="K7" s="1"/>
      <c r="L7" s="1"/>
      <c r="M7" s="1"/>
    </row>
    <row r="8" spans="1:13" x14ac:dyDescent="0.25">
      <c r="A8" s="53"/>
      <c r="B8" s="53"/>
      <c r="C8" s="53"/>
      <c r="D8" s="5"/>
      <c r="E8" s="5"/>
      <c r="F8" s="6"/>
      <c r="G8" s="6"/>
      <c r="H8" s="6"/>
      <c r="I8" s="6"/>
      <c r="J8" s="6"/>
      <c r="K8" s="1"/>
      <c r="L8" s="1"/>
      <c r="M8" s="1"/>
    </row>
    <row r="9" spans="1:13" ht="18" customHeight="1" x14ac:dyDescent="0.25">
      <c r="A9" s="53"/>
      <c r="B9" s="53"/>
      <c r="C9" s="53"/>
      <c r="D9" s="6"/>
      <c r="E9" s="6"/>
      <c r="F9" s="6"/>
      <c r="G9" s="6"/>
      <c r="H9" s="6"/>
      <c r="I9" s="6"/>
      <c r="J9" s="6"/>
      <c r="K9" s="1"/>
      <c r="L9" s="1"/>
      <c r="M9" s="1"/>
    </row>
    <row r="10" spans="1:13" ht="20.25" customHeight="1" x14ac:dyDescent="0.25">
      <c r="A10" s="53" t="s">
        <v>24</v>
      </c>
      <c r="B10" s="53"/>
      <c r="C10" s="53"/>
      <c r="D10" s="6"/>
      <c r="E10" s="6"/>
      <c r="F10" s="6"/>
      <c r="G10" s="6"/>
      <c r="H10" s="6"/>
      <c r="I10" s="6"/>
      <c r="J10" s="6"/>
      <c r="K10" s="1"/>
      <c r="L10" s="1"/>
      <c r="M10" s="1"/>
    </row>
    <row r="11" spans="1:13" ht="42" customHeight="1" x14ac:dyDescent="0.25">
      <c r="A11" s="57" t="s">
        <v>23</v>
      </c>
      <c r="B11" s="57" t="s">
        <v>25</v>
      </c>
      <c r="C11" s="57" t="s">
        <v>30</v>
      </c>
    </row>
    <row r="12" spans="1:13" x14ac:dyDescent="0.25">
      <c r="A12" s="57"/>
      <c r="B12" s="57"/>
      <c r="C12" s="57"/>
    </row>
    <row r="13" spans="1:13" ht="55.5" customHeight="1" x14ac:dyDescent="0.25">
      <c r="A13" s="7" t="s">
        <v>4</v>
      </c>
      <c r="B13" s="7"/>
      <c r="C13" s="30"/>
    </row>
    <row r="14" spans="1:13" ht="55.5" customHeight="1" thickBot="1" x14ac:dyDescent="0.3">
      <c r="A14" s="33" t="s">
        <v>5</v>
      </c>
      <c r="B14" s="33"/>
      <c r="C14" s="34"/>
    </row>
    <row r="15" spans="1:13" ht="28.35" customHeight="1" thickTop="1" x14ac:dyDescent="0.25">
      <c r="A15" s="1"/>
      <c r="B15" s="31" t="s">
        <v>29</v>
      </c>
      <c r="C15" s="32">
        <f>SUM(C13:C14)</f>
        <v>0</v>
      </c>
    </row>
    <row r="16" spans="1:13" x14ac:dyDescent="0.25">
      <c r="A16" s="1"/>
      <c r="B16" s="1"/>
      <c r="C16" s="1"/>
    </row>
    <row r="17" spans="1:13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ht="15" x14ac:dyDescent="0.25">
      <c r="A18" s="4"/>
      <c r="B18" s="58"/>
      <c r="C18" s="58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x14ac:dyDescent="0.25">
      <c r="A19" s="1"/>
      <c r="B19" s="58"/>
      <c r="C19" s="58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s="1"/>
      <c r="B20" s="58"/>
      <c r="C20" s="58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1:13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13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13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13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1:13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1:1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1:13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1:13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1:13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1:13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1:13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1:13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1:13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1:13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1:13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</row>
    <row r="47" spans="1:13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</row>
    <row r="48" spans="1:13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1:13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</row>
    <row r="50" spans="1:13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3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</sheetData>
  <mergeCells count="9">
    <mergeCell ref="A1:K1"/>
    <mergeCell ref="A2:K2"/>
    <mergeCell ref="A3:K3"/>
    <mergeCell ref="B18:C20"/>
    <mergeCell ref="A8:C9"/>
    <mergeCell ref="A10:C10"/>
    <mergeCell ref="A11:A12"/>
    <mergeCell ref="B11:B12"/>
    <mergeCell ref="C11:C12"/>
  </mergeCells>
  <phoneticPr fontId="2" type="noConversion"/>
  <pageMargins left="0.25" right="0.25" top="0.75" bottom="0.75" header="0.3" footer="0.3"/>
  <pageSetup paperSize="9" orientation="landscape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07FB7-78EE-471F-B12D-08B6B546C17F}">
  <dimension ref="A1:L44"/>
  <sheetViews>
    <sheetView tabSelected="1" view="pageLayout" topLeftCell="A10" zoomScaleNormal="100" workbookViewId="0">
      <selection activeCell="C25" sqref="C25"/>
    </sheetView>
  </sheetViews>
  <sheetFormatPr defaultRowHeight="14.25" x14ac:dyDescent="0.25"/>
  <cols>
    <col min="1" max="1" width="9.140625" style="2"/>
    <col min="2" max="2" width="6.7109375" style="2" customWidth="1"/>
    <col min="3" max="3" width="45" style="2" customWidth="1"/>
    <col min="4" max="4" width="41.28515625" style="2" customWidth="1"/>
    <col min="5" max="5" width="21.7109375" style="2" customWidth="1"/>
    <col min="6" max="6" width="23.140625" style="2" customWidth="1"/>
    <col min="7" max="7" width="10" style="2" customWidth="1"/>
    <col min="8" max="8" width="10.5703125" style="2" customWidth="1"/>
    <col min="9" max="9" width="13.85546875" style="2" customWidth="1"/>
    <col min="10" max="16384" width="9.140625" style="2"/>
  </cols>
  <sheetData>
    <row r="1" spans="1:12" ht="18" customHeight="1" x14ac:dyDescent="0.25">
      <c r="A1" s="54"/>
      <c r="B1" s="54"/>
      <c r="C1" s="54"/>
      <c r="D1" s="54"/>
      <c r="E1" s="54"/>
      <c r="F1" s="21"/>
      <c r="G1" s="21"/>
      <c r="H1" s="21"/>
      <c r="I1" s="21"/>
      <c r="J1" s="21"/>
      <c r="K1" s="21"/>
      <c r="L1" s="1"/>
    </row>
    <row r="2" spans="1:12" ht="18" customHeight="1" x14ac:dyDescent="0.25">
      <c r="A2" s="54"/>
      <c r="B2" s="54"/>
      <c r="C2" s="54"/>
      <c r="D2" s="54"/>
      <c r="E2" s="54"/>
      <c r="F2" s="49"/>
      <c r="G2" s="49"/>
      <c r="H2" s="49"/>
      <c r="I2" s="49"/>
      <c r="J2" s="49"/>
      <c r="K2" s="49"/>
      <c r="L2" s="1"/>
    </row>
    <row r="3" spans="1:12" ht="18" customHeight="1" x14ac:dyDescent="0.25">
      <c r="A3" s="54" t="s">
        <v>74</v>
      </c>
      <c r="B3" s="54"/>
      <c r="C3" s="54"/>
      <c r="D3" s="54"/>
      <c r="E3" s="54"/>
      <c r="F3" s="54"/>
      <c r="G3" s="54"/>
      <c r="H3" s="54"/>
      <c r="I3" s="54"/>
      <c r="J3" s="54"/>
      <c r="K3" s="54"/>
      <c r="L3" s="1"/>
    </row>
    <row r="4" spans="1:12" ht="18" customHeight="1" x14ac:dyDescent="0.25">
      <c r="A4" s="54" t="s">
        <v>47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1"/>
    </row>
    <row r="5" spans="1:12" ht="18" customHeight="1" x14ac:dyDescent="0.25">
      <c r="A5" s="54" t="s">
        <v>48</v>
      </c>
      <c r="B5" s="54"/>
      <c r="C5" s="54"/>
      <c r="D5" s="54"/>
      <c r="E5" s="54"/>
      <c r="F5" s="54"/>
      <c r="G5" s="54"/>
      <c r="H5" s="54"/>
      <c r="I5" s="54"/>
      <c r="J5" s="54"/>
      <c r="K5" s="54"/>
      <c r="L5" s="1"/>
    </row>
    <row r="6" spans="1:12" ht="18" customHeight="1" x14ac:dyDescent="0.25">
      <c r="A6" s="50"/>
      <c r="B6" s="49"/>
      <c r="C6" s="49"/>
      <c r="D6" s="49"/>
      <c r="E6" s="49"/>
      <c r="F6" s="3"/>
      <c r="G6" s="3"/>
      <c r="H6" s="3"/>
      <c r="I6" s="3"/>
      <c r="J6" s="51"/>
      <c r="K6" s="51"/>
      <c r="L6" s="1"/>
    </row>
    <row r="7" spans="1:12" ht="18" customHeight="1" x14ac:dyDescent="0.25">
      <c r="B7" s="11"/>
      <c r="C7" s="11"/>
      <c r="D7" s="11"/>
      <c r="E7" s="21"/>
      <c r="F7" s="9"/>
      <c r="G7" s="9"/>
      <c r="H7" s="9"/>
      <c r="I7" s="9"/>
      <c r="J7" s="1"/>
      <c r="K7" s="1"/>
      <c r="L7" s="1"/>
    </row>
    <row r="8" spans="1:12" ht="18" customHeight="1" x14ac:dyDescent="0.25">
      <c r="B8" s="55" t="s">
        <v>41</v>
      </c>
      <c r="C8" s="55"/>
      <c r="D8" s="11"/>
      <c r="E8" s="21"/>
      <c r="F8" s="9"/>
      <c r="G8" s="9"/>
      <c r="H8" s="9"/>
      <c r="I8" s="9"/>
      <c r="J8" s="1"/>
      <c r="K8" s="1"/>
      <c r="L8" s="1"/>
    </row>
    <row r="9" spans="1:12" ht="18" customHeight="1" x14ac:dyDescent="0.25">
      <c r="B9" s="55"/>
      <c r="C9" s="55"/>
      <c r="D9" s="11"/>
      <c r="E9" s="21"/>
      <c r="F9" s="9"/>
      <c r="G9" s="9"/>
      <c r="H9" s="9"/>
      <c r="I9" s="9"/>
      <c r="J9" s="1"/>
      <c r="K9" s="1"/>
      <c r="L9" s="1"/>
    </row>
    <row r="10" spans="1:12" ht="33" x14ac:dyDescent="0.25">
      <c r="B10" s="42" t="s">
        <v>32</v>
      </c>
      <c r="C10" s="42" t="s">
        <v>35</v>
      </c>
      <c r="D10" s="43" t="s">
        <v>42</v>
      </c>
      <c r="E10" s="1"/>
      <c r="F10" s="1"/>
      <c r="G10" s="1"/>
      <c r="H10" s="1"/>
      <c r="I10" s="1"/>
      <c r="J10" s="1"/>
      <c r="K10" s="1"/>
      <c r="L10" s="1"/>
    </row>
    <row r="11" spans="1:12" ht="16.5" x14ac:dyDescent="0.25">
      <c r="B11" s="47" t="s">
        <v>4</v>
      </c>
      <c r="C11" s="38" t="s">
        <v>81</v>
      </c>
      <c r="D11" s="39">
        <v>4400</v>
      </c>
      <c r="E11" s="1"/>
      <c r="F11" s="1"/>
      <c r="G11" s="1"/>
      <c r="H11" s="1"/>
      <c r="I11" s="1"/>
      <c r="J11" s="1"/>
      <c r="K11" s="1"/>
      <c r="L11" s="1"/>
    </row>
    <row r="12" spans="1:12" ht="16.5" x14ac:dyDescent="0.25">
      <c r="B12" s="47" t="s">
        <v>5</v>
      </c>
      <c r="C12" s="38" t="s">
        <v>82</v>
      </c>
      <c r="D12" s="39">
        <v>6932.73</v>
      </c>
      <c r="E12" s="1"/>
      <c r="F12" s="1"/>
      <c r="G12" s="1"/>
      <c r="H12" s="1"/>
      <c r="I12" s="1"/>
      <c r="J12" s="1"/>
      <c r="K12" s="1"/>
      <c r="L12" s="1"/>
    </row>
    <row r="13" spans="1:12" ht="16.5" x14ac:dyDescent="0.25">
      <c r="B13" s="47" t="s">
        <v>40</v>
      </c>
      <c r="C13" s="38" t="s">
        <v>83</v>
      </c>
      <c r="D13" s="39">
        <v>1000</v>
      </c>
      <c r="E13" s="1"/>
      <c r="F13" s="1"/>
      <c r="G13" s="1"/>
      <c r="H13" s="1"/>
      <c r="I13" s="1"/>
      <c r="J13" s="1"/>
      <c r="K13" s="1"/>
      <c r="L13" s="1"/>
    </row>
    <row r="14" spans="1:12" ht="16.5" x14ac:dyDescent="0.25">
      <c r="B14" s="47" t="s">
        <v>37</v>
      </c>
      <c r="C14" s="38" t="s">
        <v>84</v>
      </c>
      <c r="D14" s="39">
        <v>10447.36</v>
      </c>
      <c r="E14" s="1"/>
      <c r="F14" s="1"/>
      <c r="G14" s="1"/>
      <c r="H14" s="1"/>
      <c r="I14" s="1"/>
      <c r="J14" s="1"/>
      <c r="K14" s="1"/>
      <c r="L14" s="1"/>
    </row>
    <row r="15" spans="1:12" ht="16.5" x14ac:dyDescent="0.25">
      <c r="B15" s="47" t="s">
        <v>69</v>
      </c>
      <c r="C15" s="38" t="s">
        <v>85</v>
      </c>
      <c r="D15" s="39">
        <v>3757.26</v>
      </c>
      <c r="E15" s="1"/>
      <c r="F15" s="1"/>
      <c r="G15" s="1"/>
      <c r="H15" s="1"/>
      <c r="I15" s="1"/>
      <c r="J15" s="1"/>
      <c r="K15" s="1"/>
      <c r="L15" s="1"/>
    </row>
    <row r="16" spans="1:12" ht="27.75" customHeight="1" x14ac:dyDescent="0.25">
      <c r="B16" s="44" t="s">
        <v>36</v>
      </c>
      <c r="C16" s="44" t="s">
        <v>34</v>
      </c>
      <c r="D16" s="45">
        <v>26537.35</v>
      </c>
      <c r="E16" s="1"/>
      <c r="F16" s="1"/>
      <c r="G16" s="1"/>
      <c r="H16" s="1"/>
      <c r="I16" s="1"/>
      <c r="J16" s="1"/>
      <c r="K16" s="1"/>
      <c r="L16" s="1"/>
    </row>
    <row r="17" spans="2:12" ht="16.5" x14ac:dyDescent="0.25">
      <c r="B17" s="40" t="s">
        <v>4</v>
      </c>
      <c r="C17" s="41" t="s">
        <v>86</v>
      </c>
      <c r="D17" s="39">
        <v>6312.25</v>
      </c>
      <c r="E17" s="1"/>
      <c r="F17" s="1"/>
      <c r="G17" s="1"/>
      <c r="H17" s="1"/>
      <c r="I17" s="1"/>
      <c r="J17" s="1"/>
      <c r="K17" s="1"/>
      <c r="L17" s="1"/>
    </row>
    <row r="18" spans="2:12" ht="16.5" x14ac:dyDescent="0.25">
      <c r="B18" s="40" t="s">
        <v>5</v>
      </c>
      <c r="C18" s="41" t="s">
        <v>87</v>
      </c>
      <c r="D18" s="39">
        <v>6467.3</v>
      </c>
      <c r="E18" s="1"/>
      <c r="F18" s="1"/>
      <c r="G18" s="1"/>
      <c r="H18" s="1"/>
      <c r="I18" s="1"/>
      <c r="J18" s="1"/>
      <c r="K18" s="1"/>
      <c r="L18" s="1"/>
    </row>
    <row r="19" spans="2:12" ht="16.5" x14ac:dyDescent="0.25">
      <c r="B19" s="40" t="s">
        <v>40</v>
      </c>
      <c r="C19" s="41" t="s">
        <v>88</v>
      </c>
      <c r="D19" s="39">
        <v>122.53</v>
      </c>
      <c r="E19" s="1"/>
      <c r="F19" s="1"/>
      <c r="G19" s="1"/>
      <c r="H19" s="1"/>
      <c r="I19" s="1"/>
      <c r="J19" s="1"/>
      <c r="K19" s="1"/>
      <c r="L19" s="1"/>
    </row>
    <row r="20" spans="2:12" ht="16.5" x14ac:dyDescent="0.25">
      <c r="B20" s="40" t="s">
        <v>37</v>
      </c>
      <c r="C20" s="41" t="s">
        <v>45</v>
      </c>
      <c r="D20" s="39">
        <v>344.39</v>
      </c>
      <c r="E20" s="1"/>
      <c r="F20" s="1"/>
      <c r="G20" s="1"/>
      <c r="H20" s="1"/>
      <c r="I20" s="1"/>
      <c r="J20" s="1"/>
      <c r="K20" s="1"/>
      <c r="L20" s="1"/>
    </row>
    <row r="21" spans="2:12" ht="16.5" x14ac:dyDescent="0.25">
      <c r="B21" s="40" t="s">
        <v>69</v>
      </c>
      <c r="C21" s="41" t="s">
        <v>89</v>
      </c>
      <c r="D21" s="39">
        <v>2784.72</v>
      </c>
      <c r="E21" s="1"/>
      <c r="F21" s="1"/>
      <c r="G21" s="1"/>
      <c r="H21" s="1"/>
      <c r="I21" s="1"/>
      <c r="J21" s="1"/>
      <c r="K21" s="1"/>
      <c r="L21" s="1"/>
    </row>
    <row r="22" spans="2:12" ht="16.5" x14ac:dyDescent="0.25">
      <c r="B22" s="40" t="s">
        <v>70</v>
      </c>
      <c r="C22" s="41" t="s">
        <v>90</v>
      </c>
      <c r="D22" s="39">
        <v>475.01</v>
      </c>
      <c r="E22" s="1"/>
      <c r="F22" s="1"/>
      <c r="G22" s="1"/>
      <c r="H22" s="1"/>
      <c r="I22" s="1"/>
      <c r="J22" s="1"/>
      <c r="K22" s="1"/>
      <c r="L22" s="1"/>
    </row>
    <row r="23" spans="2:12" ht="16.5" x14ac:dyDescent="0.25">
      <c r="B23" s="40" t="s">
        <v>73</v>
      </c>
      <c r="C23" s="41" t="s">
        <v>91</v>
      </c>
      <c r="D23" s="39">
        <v>1238.75</v>
      </c>
      <c r="E23" s="1"/>
      <c r="F23" s="1"/>
      <c r="G23" s="1"/>
      <c r="H23" s="1"/>
      <c r="I23" s="1"/>
      <c r="J23" s="1"/>
      <c r="K23" s="1"/>
      <c r="L23" s="1"/>
    </row>
    <row r="24" spans="2:12" ht="21.75" customHeight="1" x14ac:dyDescent="0.25">
      <c r="B24" s="40" t="s">
        <v>80</v>
      </c>
      <c r="C24" s="41" t="s">
        <v>92</v>
      </c>
      <c r="D24" s="39">
        <v>8828.5</v>
      </c>
      <c r="E24" s="1"/>
      <c r="F24" s="1"/>
      <c r="G24" s="1"/>
      <c r="H24" s="1"/>
      <c r="I24" s="1"/>
      <c r="J24" s="1"/>
      <c r="K24" s="1"/>
      <c r="L24" s="1"/>
    </row>
    <row r="25" spans="2:12" ht="27.75" customHeight="1" x14ac:dyDescent="0.25">
      <c r="B25" s="46" t="s">
        <v>38</v>
      </c>
      <c r="C25" s="46" t="s">
        <v>39</v>
      </c>
      <c r="D25" s="45">
        <v>26573.45</v>
      </c>
      <c r="E25" s="1"/>
      <c r="F25" s="1"/>
      <c r="G25" s="1"/>
      <c r="H25" s="1"/>
      <c r="I25" s="1"/>
      <c r="J25" s="1"/>
      <c r="K25" s="1"/>
      <c r="L25" s="1"/>
    </row>
    <row r="26" spans="2:12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2:12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</row>
    <row r="28" spans="2:12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</row>
    <row r="29" spans="2:12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</row>
    <row r="30" spans="2:12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2:12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2:12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</row>
    <row r="33" spans="2:12" x14ac:dyDescent="0.2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</row>
    <row r="34" spans="2:12" x14ac:dyDescent="0.2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</row>
    <row r="35" spans="2:12" x14ac:dyDescent="0.2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</row>
    <row r="36" spans="2:1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</row>
    <row r="37" spans="2:12" x14ac:dyDescent="0.2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</row>
    <row r="38" spans="2:12" x14ac:dyDescent="0.25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</row>
    <row r="39" spans="2:12" x14ac:dyDescent="0.25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2:12" x14ac:dyDescent="0.25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</row>
    <row r="41" spans="2:12" x14ac:dyDescent="0.25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</row>
    <row r="42" spans="2:12" x14ac:dyDescent="0.25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</row>
    <row r="43" spans="2:12" x14ac:dyDescent="0.25">
      <c r="B43" s="1"/>
      <c r="C43" s="1"/>
      <c r="D43" s="1"/>
      <c r="E43" s="1"/>
      <c r="F43" s="1"/>
      <c r="G43" s="1"/>
      <c r="H43" s="1"/>
      <c r="I43" s="1"/>
    </row>
    <row r="44" spans="2:12" x14ac:dyDescent="0.25">
      <c r="B44" s="1"/>
      <c r="C44" s="1"/>
      <c r="D44" s="1"/>
      <c r="E44" s="1"/>
      <c r="F44" s="1"/>
      <c r="G44" s="1"/>
      <c r="H44" s="1"/>
      <c r="I44" s="1"/>
    </row>
  </sheetData>
  <mergeCells count="6">
    <mergeCell ref="B8:C9"/>
    <mergeCell ref="A1:E1"/>
    <mergeCell ref="A2:E2"/>
    <mergeCell ref="A3:K3"/>
    <mergeCell ref="A4:K4"/>
    <mergeCell ref="A5:K5"/>
  </mergeCells>
  <phoneticPr fontId="2" type="noConversion"/>
  <pageMargins left="0.25" right="0.25" top="0.75" bottom="0.75" header="0.3" footer="0.3"/>
  <pageSetup paperSize="9" orientation="landscape" verticalDpi="300" r:id="rId1"/>
  <headerFooter>
    <oddFooter xml:space="preserve">&amp;RSlavko Cerjan, stečajni upravitelj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6</vt:i4>
      </vt:variant>
    </vt:vector>
  </HeadingPairs>
  <TitlesOfParts>
    <vt:vector size="6" baseType="lpstr">
      <vt:lpstr>I VIŠI </vt:lpstr>
      <vt:lpstr>II VIŠI</vt:lpstr>
      <vt:lpstr>I+II</vt:lpstr>
      <vt:lpstr>Razlučna prava</vt:lpstr>
      <vt:lpstr>Popis predmeta st mase</vt:lpstr>
      <vt:lpstr>Pregled imovine i obveza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slavko</cp:lastModifiedBy>
  <cp:lastPrinted>2024-09-12T11:16:55Z</cp:lastPrinted>
  <dcterms:created xsi:type="dcterms:W3CDTF">2021-12-01T09:57:05Z</dcterms:created>
  <dcterms:modified xsi:type="dcterms:W3CDTF">2026-01-19T11:15:45Z</dcterms:modified>
</cp:coreProperties>
</file>