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5 - ALVEUS d.o.o. Rijeka (St 212-2025)\Naknadno prijavljena prijava tražbine I\"/>
    </mc:Choice>
  </mc:AlternateContent>
  <xr:revisionPtr revIDLastSave="0" documentId="13_ncr:1_{C5C25E15-F979-4820-8BBB-B39C38517A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tražbina'!$A$12:$T$18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N14" i="1"/>
  <c r="L13" i="1" l="1"/>
  <c r="L18" i="1"/>
  <c r="L15" i="1"/>
  <c r="L17" i="1"/>
  <c r="L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<sst xmlns="http://schemas.openxmlformats.org/spreadsheetml/2006/main" count="92" uniqueCount="65">
  <si>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</si>
  <si>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</si>
  <si>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</si>
  <si>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</si>
  <si>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</si>
  <si>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</si>
  <si>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</si>
  <si>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</si>
  <si>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</si>
  <si>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</si>
  <si>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</si>
  <si>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</si>
  <si>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</si>
  <si>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</si>
  <si>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</si>
  <si>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</si>
  <si>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</si>
  <si>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</si>
  <si>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</si>
  <si>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</si>
  <si>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</si>
  <si>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</si>
  <si>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</si>
  <si>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</si>
  <si>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</si>
  <si>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</si>
  <si>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</si>
  <si>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</si>
  <si>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</si>
  <si>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</si>
  <si>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</si>
  <si>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</si>
  <si>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034-011/25-10/15</t>
  </si>
  <si>
    <t>ALVEUS d.o.o. Rijeka</t>
  </si>
  <si>
    <t>43667383517</t>
  </si>
  <si>
    <t>Kvaternikova 62b, 51000 Rijeka, Hrvatska</t>
  </si>
  <si>
    <t>St-212/2025</t>
  </si>
  <si>
    <t>Delta 3, Rijeka</t>
  </si>
  <si>
    <t>12968751355</t>
  </si>
  <si>
    <t>99513269400</t>
  </si>
  <si>
    <t>28721753208</t>
  </si>
  <si>
    <t>Adria RoRo 1 .d.o.o.</t>
  </si>
  <si>
    <t>KVATERNIKOVA 62 B, Rijeka</t>
  </si>
  <si>
    <t>DA</t>
  </si>
  <si>
    <t>Klanac Alan</t>
  </si>
  <si>
    <t>ALVEUS CAPITAL d.o.o.</t>
  </si>
  <si>
    <t>ADRIATIC FAST FERRIES d.o.o. u stečaju</t>
  </si>
  <si>
    <t>Golik Nataša</t>
  </si>
  <si>
    <t>PUT BOŽE FELKERA 61, Rijeka</t>
  </si>
  <si>
    <t>ULICA KRALJA ZVONIMIRA 3, Posedarje</t>
  </si>
  <si>
    <t>OLEUM ALVEUS d.o.o.</t>
  </si>
  <si>
    <t>Redovna tražbina</t>
  </si>
  <si>
    <t>10.07.2025.</t>
  </si>
  <si>
    <t>DA
66.485,80 EUR</t>
  </si>
  <si>
    <t>DA
107.804,76 EUR</t>
  </si>
  <si>
    <t>DA
517.874,91 EUR</t>
  </si>
  <si>
    <t>DA
17.859,87 EUR</t>
  </si>
  <si>
    <t>Tablica naknadno prijavljenih tražbina</t>
  </si>
  <si>
    <t>16.07.2025.</t>
  </si>
  <si>
    <t>DA
4.213,99 EUR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</si>
  <si>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Trgovačkom sudu u Rijeci neposrednom dostavom dana 10.07.2025.</t>
    </r>
  </si>
  <si>
    <t>DA
18.178,71 EUR</t>
  </si>
  <si>
    <t>118-08-4012-25-26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</si>
  <si>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Trgovačkom sudu u Rijeci neposrednom dostavom dana 10.07.2025. 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putem pošte Financijskoj agenciji sa istim iznosom tražbine istim nadnevkom prijave tražbine (08.07.2025.)</t>
    </r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</si>
  <si>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Trgovačkom sudu u Rijeci neposrednom dostavom dana 10.07.2025.. </t>
    </r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je prijavu tražbine sa iznosom dospjele tražbine od 18.441,65 EUR dostavio putem pošte Financijskoj agenciji sa istim nadnevkom (08.07.2025.)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</si>
</sst>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16" zoomScaleNormal="100" workbookViewId="0">
      <selection activeCell="S18" sqref="S18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2.855468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29.85546875" style="1" customWidth="1"/>
    <col min="19" max="19" width="17.7109375" style="1" customWidth="1"/>
    <col min="20" max="20" width="11.7109375" style="1" customWidth="1"/>
  </cols>
  <sheetData>
    <row r="1" spans="1:20" s="4" customFormat="1" ht="12" x14ac:dyDescent="0.2">
      <c r="A1" s="29" t="s">
        <v>0</v>
      </c>
      <c r="B1" s="29"/>
      <c r="C1" s="29"/>
      <c r="D1" s="30" t="s">
        <v>57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s="4" customFormat="1" ht="11.25" x14ac:dyDescent="0.2">
      <c r="A2" s="29" t="s">
        <v>1</v>
      </c>
      <c r="B2" s="29"/>
      <c r="C2" s="29"/>
      <c r="D2" s="31" t="s">
        <v>58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s="4" customFormat="1" ht="11.25" x14ac:dyDescent="0.2">
      <c r="A3" s="29" t="s">
        <v>20</v>
      </c>
      <c r="B3" s="29" t="s">
        <v>2</v>
      </c>
      <c r="C3" s="29"/>
      <c r="D3" s="32" t="s">
        <v>32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s="4" customFormat="1" ht="11.25" x14ac:dyDescent="0.2">
      <c r="A4" s="29" t="s">
        <v>21</v>
      </c>
      <c r="B4" s="29"/>
      <c r="C4" s="29"/>
      <c r="D4" s="32" t="s">
        <v>62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s="4" customFormat="1" ht="11.25" x14ac:dyDescent="0.2">
      <c r="A5" s="29" t="s">
        <v>3</v>
      </c>
      <c r="B5" s="29"/>
      <c r="C5" s="29"/>
      <c r="D5" s="32" t="s">
        <v>31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s="4" customFormat="1" ht="11.25" x14ac:dyDescent="0.2">
      <c r="A6" s="29" t="s">
        <v>4</v>
      </c>
      <c r="B6" s="29"/>
      <c r="C6" s="29"/>
      <c r="D6" s="32" t="s">
        <v>36</v>
      </c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s="4" customFormat="1" ht="11.25" x14ac:dyDescent="0.2">
      <c r="A7" s="29" t="s">
        <v>5</v>
      </c>
      <c r="B7" s="29" t="s">
        <v>2</v>
      </c>
      <c r="C7" s="29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s="4" customFormat="1" ht="11.25" x14ac:dyDescent="0.2">
      <c r="A8" s="29" t="s">
        <v>6</v>
      </c>
      <c r="B8" s="29"/>
      <c r="C8" s="29"/>
      <c r="D8" s="32" t="s">
        <v>33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s="4" customFormat="1" ht="11.25" x14ac:dyDescent="0.2">
      <c r="A9" s="29" t="s">
        <v>7</v>
      </c>
      <c r="B9" s="29"/>
      <c r="C9" s="29"/>
      <c r="D9" s="33" t="s">
        <v>34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s="4" customFormat="1" ht="11.25" x14ac:dyDescent="0.2">
      <c r="A10" s="29" t="s">
        <v>8</v>
      </c>
      <c r="B10" s="29"/>
      <c r="C10" s="29"/>
      <c r="D10" s="32" t="s">
        <v>35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s="3" customFormat="1" ht="213.75" x14ac:dyDescent="0.2">
      <c r="A13" s="12">
        <v>2</v>
      </c>
      <c r="B13" s="13" t="s">
        <v>41</v>
      </c>
      <c r="C13" s="14">
        <v>70991323777</v>
      </c>
      <c r="D13" s="13" t="s">
        <v>42</v>
      </c>
      <c r="E13" s="15" t="s">
        <v>51</v>
      </c>
      <c r="F13" s="12" t="s">
        <v>43</v>
      </c>
      <c r="G13" s="16"/>
      <c r="H13" s="17">
        <v>17859.87</v>
      </c>
      <c r="I13" s="18" t="s">
        <v>43</v>
      </c>
      <c r="J13" s="18" t="s">
        <v>52</v>
      </c>
      <c r="K13" s="19"/>
      <c r="L13" s="20">
        <f t="shared" ref="L13:L18" si="0">N13+P13</f>
        <v>35719.74</v>
      </c>
      <c r="M13" s="19"/>
      <c r="N13" s="20">
        <v>17859.87</v>
      </c>
      <c r="O13" s="19"/>
      <c r="P13" s="20">
        <v>17859.87</v>
      </c>
      <c r="Q13" s="12" t="s">
        <v>56</v>
      </c>
      <c r="R13" s="13"/>
      <c r="S13" s="18"/>
      <c r="T13" s="15" t="s">
        <v>63</v>
      </c>
    </row>
    <row r="14" spans="1:20" s="3" customFormat="1" ht="90" x14ac:dyDescent="0.2">
      <c r="A14" s="12">
        <v>3</v>
      </c>
      <c r="B14" s="13" t="s">
        <v>46</v>
      </c>
      <c r="C14" s="14">
        <v>86452439084</v>
      </c>
      <c r="D14" s="13" t="s">
        <v>37</v>
      </c>
      <c r="E14" s="15" t="s">
        <v>51</v>
      </c>
      <c r="F14" s="12" t="s">
        <v>43</v>
      </c>
      <c r="G14" s="16"/>
      <c r="H14" s="21">
        <v>4213.99</v>
      </c>
      <c r="I14" s="18" t="s">
        <v>43</v>
      </c>
      <c r="J14" s="18" t="s">
        <v>52</v>
      </c>
      <c r="K14" s="19"/>
      <c r="L14" s="20">
        <f t="shared" si="0"/>
        <v>8427.98</v>
      </c>
      <c r="M14" s="19"/>
      <c r="N14" s="20">
        <f>4213.99</f>
        <v>4213.99</v>
      </c>
      <c r="O14" s="19"/>
      <c r="P14" s="20">
        <v>4213.99</v>
      </c>
      <c r="Q14" s="12" t="s">
        <v>59</v>
      </c>
      <c r="R14" s="13"/>
      <c r="S14" s="18"/>
      <c r="T14" s="15" t="s">
        <v>60</v>
      </c>
    </row>
    <row r="15" spans="1:20" ht="213.75" x14ac:dyDescent="0.2">
      <c r="A15" s="12">
        <v>4</v>
      </c>
      <c r="B15" s="13" t="s">
        <v>45</v>
      </c>
      <c r="C15" s="14" t="s">
        <v>38</v>
      </c>
      <c r="D15" s="13" t="s">
        <v>42</v>
      </c>
      <c r="E15" s="15" t="s">
        <v>51</v>
      </c>
      <c r="F15" s="12" t="s">
        <v>43</v>
      </c>
      <c r="G15" s="16"/>
      <c r="H15" s="21">
        <v>517874.91</v>
      </c>
      <c r="I15" s="18" t="s">
        <v>43</v>
      </c>
      <c r="J15" s="18" t="s">
        <v>52</v>
      </c>
      <c r="K15" s="19"/>
      <c r="L15" s="20">
        <f t="shared" si="0"/>
        <v>1035749.82</v>
      </c>
      <c r="M15" s="19"/>
      <c r="N15" s="20">
        <v>517874.91</v>
      </c>
      <c r="O15" s="19"/>
      <c r="P15" s="20">
        <v>517874.91</v>
      </c>
      <c r="Q15" s="12" t="s">
        <v>55</v>
      </c>
      <c r="R15" s="13"/>
      <c r="S15" s="18"/>
      <c r="T15" s="15" t="s">
        <v>63</v>
      </c>
    </row>
    <row r="16" spans="1:20" ht="213.75" x14ac:dyDescent="0.2">
      <c r="A16" s="12">
        <v>18</v>
      </c>
      <c r="B16" s="13" t="s">
        <v>47</v>
      </c>
      <c r="C16" s="14" t="s">
        <v>39</v>
      </c>
      <c r="D16" s="13" t="s">
        <v>48</v>
      </c>
      <c r="E16" s="15" t="s">
        <v>51</v>
      </c>
      <c r="F16" s="12" t="s">
        <v>43</v>
      </c>
      <c r="G16" s="16"/>
      <c r="H16" s="21">
        <v>66485.8</v>
      </c>
      <c r="I16" s="18" t="s">
        <v>43</v>
      </c>
      <c r="J16" s="18" t="s">
        <v>52</v>
      </c>
      <c r="K16" s="19"/>
      <c r="L16" s="20">
        <f t="shared" si="0"/>
        <v>132971.6</v>
      </c>
      <c r="M16" s="19"/>
      <c r="N16" s="20">
        <v>66485.8</v>
      </c>
      <c r="O16" s="19"/>
      <c r="P16" s="20">
        <v>66485.8</v>
      </c>
      <c r="Q16" s="12" t="s">
        <v>53</v>
      </c>
      <c r="R16" s="18"/>
      <c r="S16" s="18"/>
      <c r="T16" s="15" t="s">
        <v>63</v>
      </c>
    </row>
    <row r="17" spans="1:20" ht="213.75" x14ac:dyDescent="0.2">
      <c r="A17" s="12">
        <v>26</v>
      </c>
      <c r="B17" s="13" t="s">
        <v>44</v>
      </c>
      <c r="C17" s="14">
        <v>43492509211</v>
      </c>
      <c r="D17" s="13" t="s">
        <v>42</v>
      </c>
      <c r="E17" s="15" t="s">
        <v>51</v>
      </c>
      <c r="F17" s="12" t="s">
        <v>43</v>
      </c>
      <c r="G17" s="16"/>
      <c r="H17" s="21">
        <v>107804.76</v>
      </c>
      <c r="I17" s="18" t="s">
        <v>43</v>
      </c>
      <c r="J17" s="18" t="s">
        <v>52</v>
      </c>
      <c r="K17" s="19"/>
      <c r="L17" s="20">
        <f t="shared" si="0"/>
        <v>215609.52</v>
      </c>
      <c r="M17" s="19"/>
      <c r="N17" s="20">
        <v>107804.76</v>
      </c>
      <c r="O17" s="19"/>
      <c r="P17" s="20">
        <v>107804.76</v>
      </c>
      <c r="Q17" s="12" t="s">
        <v>54</v>
      </c>
      <c r="R17" s="22"/>
      <c r="S17" s="18"/>
      <c r="T17" s="15" t="s">
        <v>63</v>
      </c>
    </row>
    <row r="18" spans="1:20" ht="225" x14ac:dyDescent="0.2">
      <c r="A18" s="12">
        <v>32</v>
      </c>
      <c r="B18" s="13" t="s">
        <v>50</v>
      </c>
      <c r="C18" s="14" t="s">
        <v>40</v>
      </c>
      <c r="D18" s="23" t="s">
        <v>49</v>
      </c>
      <c r="E18" s="15" t="s">
        <v>51</v>
      </c>
      <c r="F18" s="12" t="s">
        <v>43</v>
      </c>
      <c r="G18" s="16"/>
      <c r="H18" s="21">
        <v>18441.650000000001</v>
      </c>
      <c r="I18" s="24" t="s">
        <v>43</v>
      </c>
      <c r="J18" s="24" t="s">
        <v>52</v>
      </c>
      <c r="K18" s="25"/>
      <c r="L18" s="26">
        <f t="shared" si="0"/>
        <v>36357.42</v>
      </c>
      <c r="M18" s="25"/>
      <c r="N18" s="26">
        <v>18178.71</v>
      </c>
      <c r="O18" s="25"/>
      <c r="P18" s="26">
        <v>18178.71</v>
      </c>
      <c r="Q18" s="27" t="s">
        <v>61</v>
      </c>
      <c r="R18" s="28"/>
      <c r="S18" s="24"/>
      <c r="T18" s="15" t="s">
        <v>64</v>
      </c>
    </row>
  </sheetData>
  <sortState xmlns:xlrd2="http://schemas.microsoft.com/office/spreadsheetml/2017/richdata2" ref="A13:T18">
    <sortCondition ref="B12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2025-07-16T12:59:30Z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