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  <sheet name="Sheet1" sheetId="2" r:id="rId2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4" i="1" l="1"/>
  <c r="L14" i="1" l="1"/>
  <c r="L13" i="1" l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<sst xmlns="http://schemas.openxmlformats.org/spreadsheetml/2006/main" count="58" uniqueCount="52">
  <si>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</si>
  <si>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</si>
  <si>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</si>
  <si>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</si>
  <si>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</si>
  <si>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</si>
  <si>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</si>
  <si>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</si>
  <si>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</si>
  <si>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</si>
  <si>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</si>
  <si>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</si>
  <si>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</si>
  <si>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</si>
  <si>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</si>
  <si>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</si>
  <si>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</si>
  <si>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</si>
  <si>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</si>
  <si>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</si>
  <si>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</si>
  <si>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</si>
  <si>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</si>
  <si>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</si>
  <si>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</si>
  <si>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</si>
  <si>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</si>
  <si>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</si>
  <si>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</si>
  <si>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</si>
  <si>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</si>
  <si>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</si>
  <si>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</si>
  <si>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034-011/26-10/11</t>
  </si>
  <si>
    <t>St-97/2026</t>
  </si>
  <si>
    <t>Drvna industrija KLANA  d. d., Klana</t>
  </si>
  <si>
    <t>81463807600</t>
  </si>
  <si>
    <t xml:space="preserve">Klana 264 , 51517 Klana, Hrvatska      </t>
  </si>
  <si>
    <t>28.04.2026.</t>
  </si>
  <si>
    <t>KOLOMEJEC d.o.o.</t>
  </si>
  <si>
    <t>28943450851</t>
  </si>
  <si>
    <t xml:space="preserve">POLJANA DRAGUTINA KALEA 7, 10000 Zagreb </t>
  </si>
  <si>
    <t>DA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</si>
  <si>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vjerovnika (Samoborska cesta 146, Zagreb)</t>
    </r>
  </si>
  <si>
    <t>Redovna tražbina</t>
  </si>
  <si>
    <t>24.04.2026.</t>
  </si>
  <si>
    <t>Quality In Quality Out d.o.o.</t>
  </si>
  <si>
    <t>59949649272</t>
  </si>
  <si>
    <t>VOLTIĆEVA ULICA - VIA GIUSEPPE VOLTIGGI 1, 52100 Pula</t>
  </si>
  <si>
    <t>Ugovor o kupnji softverskog licencnog prava i održavanju korisničkog softvera IQ for WINDOWS broj 17/2008 od 31.10.2008.</t>
  </si>
  <si>
    <t>118-08-4012-26-119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</si>
  <si>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podnio prijavu tražbine neposrednom dostavom. </t>
    </r>
    <r>
      <rPr>
        <b/>
        <sz val="8"/>
        <rFont val="Arial"/>
        <family val="2"/>
        <charset val="238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</si>
</sst>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D9" sqref="D9:T9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3" style="1" customWidth="1"/>
    <col min="20" max="20" width="11.7109375" style="1" customWidth="1"/>
  </cols>
  <sheetData>
    <row r="1" spans="1:20" s="4" customFormat="1" ht="12" x14ac:dyDescent="0.2">
      <c r="A1" s="23" t="s">
        <v>0</v>
      </c>
      <c r="B1" s="23"/>
      <c r="C1" s="23"/>
      <c r="D1" s="26" t="s">
        <v>32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s="4" customFormat="1" ht="11.25" x14ac:dyDescent="0.2">
      <c r="A2" s="23" t="s">
        <v>1</v>
      </c>
      <c r="B2" s="23"/>
      <c r="C2" s="23"/>
      <c r="D2" s="27" t="s">
        <v>38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s="4" customFormat="1" ht="11.25" x14ac:dyDescent="0.2">
      <c r="A3" s="23" t="s">
        <v>20</v>
      </c>
      <c r="B3" s="23" t="s">
        <v>2</v>
      </c>
      <c r="C3" s="23"/>
      <c r="D3" s="24" t="s">
        <v>33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s="4" customFormat="1" ht="11.25" x14ac:dyDescent="0.2">
      <c r="A4" s="23" t="s">
        <v>21</v>
      </c>
      <c r="B4" s="23"/>
      <c r="C4" s="23"/>
      <c r="D4" s="24" t="s">
        <v>50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s="4" customFormat="1" ht="11.25" x14ac:dyDescent="0.2">
      <c r="A5" s="23" t="s">
        <v>3</v>
      </c>
      <c r="B5" s="23"/>
      <c r="C5" s="23"/>
      <c r="D5" s="24" t="s">
        <v>31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s="4" customFormat="1" ht="11.25" x14ac:dyDescent="0.2">
      <c r="A6" s="23" t="s">
        <v>4</v>
      </c>
      <c r="B6" s="23"/>
      <c r="C6" s="23"/>
      <c r="D6" s="24" t="s">
        <v>34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s="4" customFormat="1" ht="11.25" x14ac:dyDescent="0.2">
      <c r="A7" s="23" t="s">
        <v>5</v>
      </c>
      <c r="B7" s="23" t="s">
        <v>2</v>
      </c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s="4" customFormat="1" ht="11.25" x14ac:dyDescent="0.2">
      <c r="A8" s="23" t="s">
        <v>6</v>
      </c>
      <c r="B8" s="23"/>
      <c r="C8" s="23"/>
      <c r="D8" s="24" t="s">
        <v>35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s="4" customFormat="1" ht="11.25" x14ac:dyDescent="0.2">
      <c r="A9" s="23" t="s">
        <v>7</v>
      </c>
      <c r="B9" s="23"/>
      <c r="C9" s="23"/>
      <c r="D9" s="25" t="s">
        <v>36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s="4" customFormat="1" ht="11.25" x14ac:dyDescent="0.2">
      <c r="A10" s="23" t="s">
        <v>8</v>
      </c>
      <c r="B10" s="23"/>
      <c r="C10" s="23"/>
      <c r="D10" s="24" t="s">
        <v>37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101.25" x14ac:dyDescent="0.2">
      <c r="A13" s="12">
        <v>123</v>
      </c>
      <c r="B13" s="13" t="s">
        <v>39</v>
      </c>
      <c r="C13" s="14" t="s">
        <v>40</v>
      </c>
      <c r="D13" s="13" t="s">
        <v>41</v>
      </c>
      <c r="E13" s="15" t="s">
        <v>44</v>
      </c>
      <c r="F13" s="12" t="s">
        <v>42</v>
      </c>
      <c r="G13" s="16"/>
      <c r="H13" s="17">
        <v>2667</v>
      </c>
      <c r="I13" s="18" t="s">
        <v>42</v>
      </c>
      <c r="J13" s="18" t="s">
        <v>45</v>
      </c>
      <c r="K13" s="19"/>
      <c r="L13" s="20">
        <f>N13+P13</f>
        <v>2667</v>
      </c>
      <c r="M13" s="19"/>
      <c r="N13" s="20">
        <v>2667</v>
      </c>
      <c r="O13" s="19"/>
      <c r="P13" s="20"/>
      <c r="Q13" s="12"/>
      <c r="R13" s="13"/>
      <c r="S13" s="22"/>
      <c r="T13" s="15" t="s">
        <v>43</v>
      </c>
    </row>
    <row r="14" spans="1:20" ht="56.25" x14ac:dyDescent="0.2">
      <c r="A14" s="12">
        <v>194</v>
      </c>
      <c r="B14" s="13" t="s">
        <v>46</v>
      </c>
      <c r="C14" s="14" t="s">
        <v>47</v>
      </c>
      <c r="D14" s="13" t="s">
        <v>48</v>
      </c>
      <c r="E14" s="15" t="s">
        <v>44</v>
      </c>
      <c r="F14" s="12" t="s">
        <v>42</v>
      </c>
      <c r="G14" s="16"/>
      <c r="H14" s="17">
        <v>17061.580000000002</v>
      </c>
      <c r="I14" s="18" t="s">
        <v>42</v>
      </c>
      <c r="J14" s="18" t="s">
        <v>38</v>
      </c>
      <c r="K14" s="19"/>
      <c r="L14" s="20">
        <f>N14+P14</f>
        <v>18854.34</v>
      </c>
      <c r="M14" s="19"/>
      <c r="N14" s="20">
        <f>17794.71+1059.63</f>
        <v>18854.34</v>
      </c>
      <c r="O14" s="19"/>
      <c r="P14" s="20"/>
      <c r="Q14" s="12"/>
      <c r="R14" s="13" t="s">
        <v>49</v>
      </c>
      <c r="S14" s="22"/>
      <c r="T14" s="15" t="s">
        <v>51</v>
      </c>
    </row>
    <row r="18" spans="2:2" x14ac:dyDescent="0.2">
      <c r="B18" s="21"/>
    </row>
  </sheetData>
  <sortState ref="B13:H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2026-04-28T11:42:50Z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