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6. - PETROGRADNJA RIJEKA d.o.o. Rijeka (St 157-2026)\Tablica prijavljenih tražbina uz prijave tražbina\"/>
    </mc:Choice>
  </mc:AlternateContent>
  <xr:revisionPtr revIDLastSave="0" documentId="13_ncr:1_{EF07FD68-5B0E-4024-80B2-8000B2F43000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0" i="1" l="1"/>
  <c r="N60" i="1"/>
  <c r="L46" i="1"/>
  <c r="L45" i="1"/>
  <c r="L44" i="1"/>
  <c r="L43" i="1"/>
  <c r="L42" i="1"/>
  <c r="L41" i="1"/>
  <c r="L48" i="1"/>
  <c r="L39" i="1"/>
  <c r="L21" i="1"/>
  <c r="L30" i="1"/>
  <c r="L13" i="1"/>
  <c r="N20" i="1" l="1"/>
  <c r="L20" i="1" s="1"/>
  <c r="N53" i="1"/>
  <c r="L53" i="1" s="1"/>
  <c r="L49" i="1"/>
  <c r="N34" i="1" l="1"/>
  <c r="L34" i="1" s="1"/>
  <c r="N32" i="1"/>
  <c r="L3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xr16:uid="{00000000-0015-0000-FFFF-FFFF0300000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xr16:uid="{00000000-0015-0000-FFFF-FFFF04000000}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xr16:uid="{00000000-0015-0000-FFFF-FFFF05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xr16:uid="{00000000-0015-0000-FFFF-FFFF06000000}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xr16:uid="{00000000-0015-0000-FFFF-FFFF07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xr16:uid="{00000000-0015-0000-FFFF-FFFF08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xr16:uid="{00000000-0015-0000-FFFF-FFFF09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xr16:uid="{00000000-0015-0000-FFFF-FFFF0A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xr16:uid="{00000000-0015-0000-FFFF-FFFF0B000000}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xr16:uid="{00000000-0015-0000-FFFF-FFFF0C000000}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xr16:uid="{00000000-0015-0000-FFFF-FFFF0D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xr16:uid="{00000000-0015-0000-FFFF-FFFF0E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xr16:uid="{00000000-0015-0000-FFFF-FFFF0F000000}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xr16:uid="{00000000-0015-0000-FFFF-FFFF10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xr16:uid="{00000000-0015-0000-FFFF-FFFF11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xr16:uid="{00000000-0015-0000-FFFF-FFFF12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xr16:uid="{00000000-0015-0000-FFFF-FFFF13000000}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xr16:uid="{00000000-0015-0000-FFFF-FFFF1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xr16:uid="{00000000-0015-0000-FFFF-FFFF15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xr16:uid="{00000000-0015-0000-FFFF-FFFF16000000}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xr16:uid="{00000000-0015-0000-FFFF-FFFF17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xr16:uid="{00000000-0015-0000-FFFF-FFFF18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xr16:uid="{00000000-0015-0000-FFFF-FFFF19000000}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xr16:uid="{00000000-0015-0000-FFFF-FFFF1A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xr16:uid="{00000000-0015-0000-FFFF-FFFF1B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xr16:uid="{00000000-0015-0000-FFFF-FFFF1C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xr16:uid="{00000000-0015-0000-FFFF-FFFF1D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xr16:uid="{00000000-0015-0000-FFFF-FFFF1E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xr16:uid="{00000000-0015-0000-FFFF-FFFF1F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xr16:uid="{00000000-0015-0000-FFFF-FFFF20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xr16:uid="{00000000-0015-0000-FFFF-FFFF21000000}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xr16:uid="{00000000-0015-0000-FFFF-FFFF22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xr16:uid="{00000000-0015-0000-FFFF-FFFF23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xr16:uid="{00000000-0015-0000-FFFF-FFFF24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xr16:uid="{00000000-0015-0000-FFFF-FFFF25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xr16:uid="{00000000-0015-0000-FFFF-FFFF26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xr16:uid="{00000000-0015-0000-FFFF-FFFF27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xr16:uid="{00000000-0015-0000-FFFF-FFFF28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xr16:uid="{00000000-0015-0000-FFFF-FFFF29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xr16:uid="{00000000-0015-0000-FFFF-FFFF2A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xr16:uid="{00000000-0015-0000-FFFF-FFFF2B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xr16:uid="{00000000-0015-0000-FFFF-FFFF2C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xr16:uid="{00000000-0015-0000-FFFF-FFFF2D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xr16:uid="{00000000-0015-0000-FFFF-FFFF2E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xr16:uid="{00000000-0015-0000-FFFF-FFFF2F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xr16:uid="{00000000-0015-0000-FFFF-FFFF30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xr16:uid="{00000000-0015-0000-FFFF-FFFF31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xr16:uid="{00000000-0015-0000-FFFF-FFFF32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xr16:uid="{00000000-0015-0000-FFFF-FFFF33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xr16:uid="{00000000-0015-0000-FFFF-FFFF34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xr16:uid="{00000000-0015-0000-FFFF-FFFF35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<sst xmlns="http://schemas.openxmlformats.org/spreadsheetml/2006/main" count="287" uniqueCount="207">
  <si>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</si>
  <si>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</si>
  <si>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</si>
  <si>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</si>
  <si>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</si>
  <si>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</si>
  <si>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</si>
  <si>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</si>
  <si>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</si>
  <si>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</si>
  <si>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</si>
  <si>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</si>
  <si>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</si>
  <si>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</si>
  <si>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</si>
  <si>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</si>
  <si>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</si>
  <si>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</si>
  <si>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</si>
  <si>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</si>
  <si>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</si>
  <si>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</si>
  <si>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</si>
  <si>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</si>
  <si>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</si>
  <si>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</si>
  <si>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</si>
  <si>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</si>
  <si>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</si>
  <si>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</si>
  <si>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</si>
  <si>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</si>
  <si>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</si>
  <si>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DA</t>
  </si>
  <si>
    <t>REPUBLIKA HRVATSKA MINISTARSTVO FINANCIJA</t>
  </si>
  <si>
    <t>18683136487</t>
  </si>
  <si>
    <t>034-011/26-10/16</t>
  </si>
  <si>
    <t>St-157/2026</t>
  </si>
  <si>
    <t>62426001400</t>
  </si>
  <si>
    <t xml:space="preserve">Ciottina 9, 51000 Rijeka          </t>
  </si>
  <si>
    <t>PETROGRADNJA RIJEKA d.o.o. Rijeka</t>
  </si>
  <si>
    <t>57003161690</t>
  </si>
  <si>
    <t>AUTO ANDREA - TIM d.o.o.</t>
  </si>
  <si>
    <t xml:space="preserve">DALMATINSKIH BRIGADA 36, 51211 Matulji </t>
  </si>
  <si>
    <t>06525162270</t>
  </si>
  <si>
    <t>BILANCIRANJE d.o.o.</t>
  </si>
  <si>
    <t xml:space="preserve">CIOTTINA 9, 51000 Rijeka </t>
  </si>
  <si>
    <t>29524210204</t>
  </si>
  <si>
    <t>A1 Hrvatska d.o.o.</t>
  </si>
  <si>
    <t xml:space="preserve">VRTNI PUT 1, 10135 Zagreb </t>
  </si>
  <si>
    <t>85031896602</t>
  </si>
  <si>
    <t>PALAČA, d.o.o.</t>
  </si>
  <si>
    <t>IVA DULČIĆA 23, 20000 Dubrovnik</t>
  </si>
  <si>
    <t>111861769</t>
  </si>
  <si>
    <t>PROVINCIJAL d.o.o.</t>
  </si>
  <si>
    <t>Ruđera Boškovića 186, 36300, Novi Pazar, Srbija</t>
  </si>
  <si>
    <t>S.N.N. ALEKSANDROVAC d.o.o.</t>
  </si>
  <si>
    <t>102763254</t>
  </si>
  <si>
    <t>29. NOVEMBAR 66, 37230, Aleksandrovac, Srbija</t>
  </si>
  <si>
    <t>PANTELIĆ VLADAN PR</t>
  </si>
  <si>
    <t>113575368</t>
  </si>
  <si>
    <t>VRELO BB, 14214, Vrelo, Srbija</t>
  </si>
  <si>
    <t>CORNELIS ANDREAS</t>
  </si>
  <si>
    <t>Belgija</t>
  </si>
  <si>
    <t>76958388708</t>
  </si>
  <si>
    <t>AGRIA d.o.o.</t>
  </si>
  <si>
    <t xml:space="preserve">KOLODVORSKA 83, 31300 Karanac </t>
  </si>
  <si>
    <t>AMAL MKC d.o.o.</t>
  </si>
  <si>
    <t>111252838</t>
  </si>
  <si>
    <t>SUTJESKA BB E, 36300, Novi Pazar, Srbija</t>
  </si>
  <si>
    <t>06531687122</t>
  </si>
  <si>
    <t>ANTE-INŽENJERSTVO d.o.o.</t>
  </si>
  <si>
    <t xml:space="preserve">Petra Krešimira 19, 21260 Zmijavci </t>
  </si>
  <si>
    <t>09461343189</t>
  </si>
  <si>
    <t>Jelsa 1008/A, 21465 Jelsa</t>
  </si>
  <si>
    <t>ARMADURA d.o.o.</t>
  </si>
  <si>
    <t>07715269404</t>
  </si>
  <si>
    <t>BEPO TRADE 94, d.o.o.</t>
  </si>
  <si>
    <t>Jelsa 350 a, 21465 Jelsa</t>
  </si>
  <si>
    <t>BOVIRA DECOR NS PR</t>
  </si>
  <si>
    <t>112284849</t>
  </si>
  <si>
    <t>Arsenija Čarnojevića 21, Rumenka, Srbija</t>
  </si>
  <si>
    <t>02794776713</t>
  </si>
  <si>
    <t xml:space="preserve">BRICK GRADNJA I SAVJETOVANJE d.o.o. </t>
  </si>
  <si>
    <t>PUT BRTALIĆA 32 A, 23233 Privlaka</t>
  </si>
  <si>
    <t>ĐULOVOVIĆ RUSTEM KOMPANIJA d.o.o.</t>
  </si>
  <si>
    <t>60000751</t>
  </si>
  <si>
    <t>UL 26 NOVEMBRA BB, ULCINJ, Crna Gora</t>
  </si>
  <si>
    <t>55598686871</t>
  </si>
  <si>
    <t>BAGO LUKA, vl. obrta ELEKTROMATERIJAL BAGO</t>
  </si>
  <si>
    <t>UL. KRALJA ZVONIMIRA 29 A, 21260 Imotski</t>
  </si>
  <si>
    <t>42889250808</t>
  </si>
  <si>
    <t>ELEKTRONIČKI RAČUNI d.o.o.</t>
  </si>
  <si>
    <t>ULICA SIMONA GREGORČIČA 8, 10000 Zagreb</t>
  </si>
  <si>
    <t>EURO-PVC d.o.o.</t>
  </si>
  <si>
    <t>109769236</t>
  </si>
  <si>
    <t>Željeznička bb, 36350, Raška, Srbija</t>
  </si>
  <si>
    <t>22694857747</t>
  </si>
  <si>
    <t>EUROHERC osiguranje d.d.</t>
  </si>
  <si>
    <t xml:space="preserve">ULICA GRADA VUKOVARA 282, 10000 Zagreb </t>
  </si>
  <si>
    <t>90984979337</t>
  </si>
  <si>
    <t>GKM d.o.o.</t>
  </si>
  <si>
    <t>KRIŠTANOVEC 129, 40000 KRIŠTANOVEC</t>
  </si>
  <si>
    <t>70571833346</t>
  </si>
  <si>
    <t>GRAĐA - PRODAJNI CENTRI d.o.o.</t>
  </si>
  <si>
    <t xml:space="preserve">Vranjički put 2, 21210 Solin </t>
  </si>
  <si>
    <t>I&amp;T ČEMPRES d.o.o.</t>
  </si>
  <si>
    <t>100227216</t>
  </si>
  <si>
    <t>VIDIKOVAČKI VENAC 2D, 11000, Beograd (Rakovica), Srbija</t>
  </si>
  <si>
    <t>75232829086</t>
  </si>
  <si>
    <t>INOVAPRO d.o.o.</t>
  </si>
  <si>
    <t>RADOBILJSKA CESTA 19 A, 21250 Šestanovac</t>
  </si>
  <si>
    <t>79861389365</t>
  </si>
  <si>
    <t xml:space="preserve">ULICA KNEZA BRANIMIRA 22, 10040 Zagreb </t>
  </si>
  <si>
    <t>45658220476</t>
  </si>
  <si>
    <t>JOHNNY TECHNOLOGY d.o.o.</t>
  </si>
  <si>
    <t>Doverska 37, 21000 Split</t>
  </si>
  <si>
    <t>MEGA TRUK d.o.o.</t>
  </si>
  <si>
    <t>104976291</t>
  </si>
  <si>
    <t>SAVE KOVAČEVIĆA BB, 36300, Novi Pazar, Srbija</t>
  </si>
  <si>
    <t>41969158043</t>
  </si>
  <si>
    <t>MEP ING d.o.o.</t>
  </si>
  <si>
    <t xml:space="preserve">6. JUŽNA OBALA 2, 10000 Zagreb </t>
  </si>
  <si>
    <t>INTERZERO d.o.o.</t>
  </si>
  <si>
    <t>77007979960</t>
  </si>
  <si>
    <t>METALNI PROIZVODI I NJIHOVI SKLOPOVI d.o.o.</t>
  </si>
  <si>
    <t>STEPANSKA 3 A, 10410 Donja Lomnica</t>
  </si>
  <si>
    <t>Katančićeva ulica 5,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</si>
  <si>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nepotpun naziv vjerovnika (MINISTARSTVO FINANCIJA)</t>
    </r>
  </si>
  <si>
    <t>50710739981</t>
  </si>
  <si>
    <t>PAP-PROMET d.o.o.</t>
  </si>
  <si>
    <t>DR. FRANJE TUĐMANA 77, 10431 Sveta Nedelja</t>
  </si>
  <si>
    <t>35150222754</t>
  </si>
  <si>
    <t>Parton Property One d.o.o.</t>
  </si>
  <si>
    <t xml:space="preserve">Ulica grada Vukovara 274, 10000 Zagreb </t>
  </si>
  <si>
    <t>REX TRANS d.o.o.</t>
  </si>
  <si>
    <t>100493388</t>
  </si>
  <si>
    <t>Put 22, 31230 Arilje, Srbija</t>
  </si>
  <si>
    <t>17088670566</t>
  </si>
  <si>
    <t>ŠUTA JOŠKO, vl. obrta ŠUTA</t>
  </si>
  <si>
    <t>STEPINČEVA 15, 21312 PODSTRANA-GRLJEVAC</t>
  </si>
  <si>
    <t>99294824555</t>
  </si>
  <si>
    <t>TEA PHARIA, d.o.o.</t>
  </si>
  <si>
    <t xml:space="preserve">114.Brigade 10, 21000 Split </t>
  </si>
  <si>
    <t>88288408769</t>
  </si>
  <si>
    <t xml:space="preserve">USKOČKA 4, 21000 Split </t>
  </si>
  <si>
    <t>TEHNIČKI PROJEKTI I ATESTI d.o.o.</t>
  </si>
  <si>
    <t>07791781565</t>
  </si>
  <si>
    <t>TIM ING d.o.o.</t>
  </si>
  <si>
    <t xml:space="preserve">VUKOVARSKA 125, 21000 Split </t>
  </si>
  <si>
    <t>Erste &amp; Steiermärkische S-Leasing d.o.o.</t>
  </si>
  <si>
    <t>ZELINSKA ULICA 3, 10000 Zagreb</t>
  </si>
  <si>
    <t>65918029671</t>
  </si>
  <si>
    <t>IMPULS-LEASING d.o.o.</t>
  </si>
  <si>
    <t>ULICA VELIMIRA ŠKORPIKA 24 /1, 10000 Zagreb</t>
  </si>
  <si>
    <t>23780250353</t>
  </si>
  <si>
    <t>OTP Leasing d.d.</t>
  </si>
  <si>
    <t xml:space="preserve">PETROVARADINSKA ULICA 1, 10000 Zagreb </t>
  </si>
  <si>
    <t>Redovna tražbina</t>
  </si>
  <si>
    <t>24.04.2026.</t>
  </si>
  <si>
    <t>DA
20.000,00 EUR</t>
  </si>
  <si>
    <t>Računi za isporučena dobra</t>
  </si>
  <si>
    <t>27.04.2026.</t>
  </si>
  <si>
    <t>Izlučno pravo</t>
  </si>
  <si>
    <t>DA
32.173,90 EUR</t>
  </si>
  <si>
    <t>Ugovor o financijskom leasingu s nepromjenjivom nominalnom kamatnom stopom br. 53771</t>
  </si>
  <si>
    <t>28.04.2026.</t>
  </si>
  <si>
    <t>Ugovor o financijskom leasingu broj 115771/25</t>
  </si>
  <si>
    <t>04.05.2026.</t>
  </si>
  <si>
    <t>Ugovor o financijskom leasingu 1095263</t>
  </si>
  <si>
    <t>DA
31.105,74 EUR</t>
  </si>
  <si>
    <t>Vozilo: PEUGEOT 3008 GT HYBRID 136 e-DCS6; Broj šasije/serijski broj: VR3KAHPY2RS135075; God. proizvodnje: novo; 2024</t>
  </si>
  <si>
    <t>05.05.2026.</t>
  </si>
  <si>
    <t>Neplaćeni računi za izdanu robu - građevinski materijal</t>
  </si>
  <si>
    <t>DA
75.000,00 EUR</t>
  </si>
  <si>
    <t>07.05.2026.</t>
  </si>
  <si>
    <t>Neplaćeni računi za isporučenu robu</t>
  </si>
  <si>
    <t>13.05.2026.</t>
  </si>
  <si>
    <t>Ugovor o pretplatničkom odnosu, šifra</t>
  </si>
  <si>
    <t>85821130368</t>
  </si>
  <si>
    <t>Financijska agencija</t>
  </si>
  <si>
    <t xml:space="preserve">ULICA GRADA VUKOVARA 70, 10000 Zagreb </t>
  </si>
  <si>
    <t>NE</t>
  </si>
  <si>
    <t>Provedba osnova za plaćanje-prisilna naplata</t>
  </si>
  <si>
    <t>19.05.2026.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</si>
  <si>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neposrednom dostavom</t>
    </r>
  </si>
  <si>
    <t>Ugovori 2X</t>
  </si>
  <si>
    <t>MAX SYSTEM j.d.o.o.</t>
  </si>
  <si>
    <t>98541777544</t>
  </si>
  <si>
    <t>Slaviše Vajnera Čiče 6, 51000 Rijeka</t>
  </si>
  <si>
    <t>Ugovor sklopljen 10.01.2026.</t>
  </si>
  <si>
    <t>NATURA RIJEKA d.o.o.</t>
  </si>
  <si>
    <t>44152306410</t>
  </si>
  <si>
    <t>Riva 6, 51000 Rijeka</t>
  </si>
  <si>
    <t>Ugovor sklopljen 01.03.2026.</t>
  </si>
  <si>
    <t>Ugovor: 115771/25; Vrsta: osobni automobil; Marka: BMW; Tip: X3 20 XDrive; Broj šasije: WBA35GP010N360830; God. proiz.: 2025</t>
  </si>
  <si>
    <t>VW TIGUAN 2.0 TDI DSG Elegance, godina proizvodnje: 2022, broj šasije: WVGZZZ5N0PW002856</t>
  </si>
  <si>
    <t>Potraživanje iz sudskog postupka, Trgovački sud u Splitu, R1-1/2026</t>
  </si>
  <si>
    <t>DA
306.000,00 EUR</t>
  </si>
  <si>
    <t>Zadužnica ovjerena dana 20.05.2024., JB Marina Sablić-Dorčić, OV-2987/2024</t>
  </si>
  <si>
    <t>Zadužnica ovjerena dana 20.05.2024., JB Marina Sablić-Dorčić, OV-2988/2024</t>
  </si>
  <si>
    <t>Zadužnica ovjerena dana 20.05.2024., JB Marina Sablić-Dorčić, OV-2989/2024</t>
  </si>
  <si>
    <t>Ugovor o kratkoročnoj pozajmici</t>
  </si>
  <si>
    <t>20.05.2026.</t>
  </si>
  <si>
    <t>Računi za robu</t>
  </si>
  <si>
    <t>22.05.2026.</t>
  </si>
  <si>
    <t>118-08-4012-26-23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</si>
</sst>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65" fontId="6" fillId="0" borderId="5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0.77734375" style="1" customWidth="1"/>
    <col min="8" max="8" width="17.44140625" style="1" bestFit="1" customWidth="1"/>
    <col min="9" max="9" width="7.88671875" style="1" customWidth="1"/>
    <col min="10" max="10" width="9.6640625" style="1" customWidth="1"/>
    <col min="11" max="11" width="9.77734375" style="1" customWidth="1"/>
    <col min="12" max="12" width="13.6640625" style="1" customWidth="1"/>
    <col min="13" max="13" width="11.2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24" style="1" customWidth="1"/>
    <col min="20" max="20" width="11.6640625" style="1" customWidth="1"/>
  </cols>
  <sheetData>
    <row r="1" spans="1:20" s="4" customFormat="1" ht="12" x14ac:dyDescent="0.2">
      <c r="A1" s="51" t="s">
        <v>0</v>
      </c>
      <c r="B1" s="51"/>
      <c r="C1" s="51"/>
      <c r="D1" s="52" t="s">
        <v>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s="4" customFormat="1" ht="10.199999999999999" x14ac:dyDescent="0.2">
      <c r="A2" s="51" t="s">
        <v>2</v>
      </c>
      <c r="B2" s="51"/>
      <c r="C2" s="51"/>
      <c r="D2" s="53" t="s">
        <v>205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s="4" customFormat="1" ht="10.199999999999999" x14ac:dyDescent="0.2">
      <c r="A3" s="51" t="s">
        <v>21</v>
      </c>
      <c r="B3" s="51" t="s">
        <v>3</v>
      </c>
      <c r="C3" s="51"/>
      <c r="D3" s="54" t="s">
        <v>36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s="4" customFormat="1" ht="10.199999999999999" x14ac:dyDescent="0.2">
      <c r="A4" s="51" t="s">
        <v>22</v>
      </c>
      <c r="B4" s="51"/>
      <c r="C4" s="51"/>
      <c r="D4" s="54" t="s">
        <v>206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s="4" customFormat="1" ht="10.199999999999999" x14ac:dyDescent="0.2">
      <c r="A5" s="51" t="s">
        <v>4</v>
      </c>
      <c r="B5" s="51"/>
      <c r="C5" s="51"/>
      <c r="D5" s="54" t="s">
        <v>32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s="4" customFormat="1" ht="10.199999999999999" x14ac:dyDescent="0.2">
      <c r="A6" s="51" t="s">
        <v>5</v>
      </c>
      <c r="B6" s="51"/>
      <c r="C6" s="51"/>
      <c r="D6" s="54" t="s">
        <v>37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s="4" customFormat="1" ht="10.199999999999999" x14ac:dyDescent="0.2">
      <c r="A7" s="51" t="s">
        <v>6</v>
      </c>
      <c r="B7" s="51" t="s">
        <v>3</v>
      </c>
      <c r="C7" s="51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0" s="4" customFormat="1" ht="10.199999999999999" x14ac:dyDescent="0.2">
      <c r="A8" s="51" t="s">
        <v>7</v>
      </c>
      <c r="B8" s="51"/>
      <c r="C8" s="51"/>
      <c r="D8" s="54" t="s">
        <v>40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s="4" customFormat="1" ht="10.199999999999999" x14ac:dyDescent="0.2">
      <c r="A9" s="51" t="s">
        <v>8</v>
      </c>
      <c r="B9" s="51"/>
      <c r="C9" s="51"/>
      <c r="D9" s="55" t="s">
        <v>38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s="4" customFormat="1" ht="10.199999999999999" x14ac:dyDescent="0.2">
      <c r="A10" s="51" t="s">
        <v>9</v>
      </c>
      <c r="B10" s="51"/>
      <c r="C10" s="51"/>
      <c r="D10" s="54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12">
        <v>1</v>
      </c>
      <c r="B13" s="13" t="s">
        <v>48</v>
      </c>
      <c r="C13" s="14" t="s">
        <v>47</v>
      </c>
      <c r="D13" s="13" t="s">
        <v>49</v>
      </c>
      <c r="E13" s="15" t="s">
        <v>158</v>
      </c>
      <c r="F13" s="12" t="s">
        <v>33</v>
      </c>
      <c r="G13" s="16"/>
      <c r="H13" s="17">
        <v>436.87</v>
      </c>
      <c r="I13" s="18" t="s">
        <v>33</v>
      </c>
      <c r="J13" s="18" t="s">
        <v>177</v>
      </c>
      <c r="K13" s="19"/>
      <c r="L13" s="20">
        <f>N13+P13</f>
        <v>442.45</v>
      </c>
      <c r="M13" s="19"/>
      <c r="N13" s="20">
        <v>442.45</v>
      </c>
      <c r="O13" s="19"/>
      <c r="P13" s="20"/>
      <c r="Q13" s="12"/>
      <c r="R13" s="13" t="s">
        <v>178</v>
      </c>
      <c r="S13" s="21"/>
      <c r="T13" s="15"/>
    </row>
    <row r="14" spans="1:20" ht="20.399999999999999" x14ac:dyDescent="0.25">
      <c r="A14" s="12">
        <v>2</v>
      </c>
      <c r="B14" s="13" t="s">
        <v>65</v>
      </c>
      <c r="C14" s="14" t="s">
        <v>64</v>
      </c>
      <c r="D14" s="13" t="s">
        <v>66</v>
      </c>
      <c r="E14" s="15"/>
      <c r="F14" s="12" t="s">
        <v>33</v>
      </c>
      <c r="G14" s="16"/>
      <c r="H14" s="17">
        <v>1929.61</v>
      </c>
      <c r="I14" s="18"/>
      <c r="J14" s="18"/>
      <c r="K14" s="19"/>
      <c r="L14" s="20"/>
      <c r="M14" s="19"/>
      <c r="N14" s="20"/>
      <c r="O14" s="19"/>
      <c r="P14" s="20"/>
      <c r="Q14" s="12"/>
      <c r="R14" s="13"/>
      <c r="S14" s="21"/>
      <c r="T14" s="15"/>
    </row>
    <row r="15" spans="1:20" ht="30.6" x14ac:dyDescent="0.25">
      <c r="A15" s="12">
        <v>3</v>
      </c>
      <c r="B15" s="13" t="s">
        <v>67</v>
      </c>
      <c r="C15" s="14" t="s">
        <v>68</v>
      </c>
      <c r="D15" s="13" t="s">
        <v>69</v>
      </c>
      <c r="E15" s="15"/>
      <c r="F15" s="12" t="s">
        <v>33</v>
      </c>
      <c r="G15" s="16"/>
      <c r="H15" s="17">
        <v>1200</v>
      </c>
      <c r="I15" s="18"/>
      <c r="J15" s="18"/>
      <c r="K15" s="19"/>
      <c r="L15" s="20"/>
      <c r="M15" s="19"/>
      <c r="N15" s="20"/>
      <c r="O15" s="19"/>
      <c r="P15" s="20"/>
      <c r="Q15" s="12"/>
      <c r="R15" s="13"/>
      <c r="S15" s="21"/>
      <c r="T15" s="15"/>
    </row>
    <row r="16" spans="1:20" ht="20.399999999999999" x14ac:dyDescent="0.25">
      <c r="A16" s="12">
        <v>4</v>
      </c>
      <c r="B16" s="13" t="s">
        <v>71</v>
      </c>
      <c r="C16" s="14" t="s">
        <v>70</v>
      </c>
      <c r="D16" s="13" t="s">
        <v>72</v>
      </c>
      <c r="E16" s="15"/>
      <c r="F16" s="12" t="s">
        <v>33</v>
      </c>
      <c r="G16" s="16"/>
      <c r="H16" s="17">
        <v>27</v>
      </c>
      <c r="I16" s="18"/>
      <c r="J16" s="18"/>
      <c r="K16" s="19"/>
      <c r="L16" s="20"/>
      <c r="M16" s="19"/>
      <c r="N16" s="20"/>
      <c r="O16" s="19"/>
      <c r="P16" s="20"/>
      <c r="Q16" s="12"/>
      <c r="R16" s="13"/>
      <c r="S16" s="21"/>
      <c r="T16" s="15"/>
    </row>
    <row r="17" spans="1:20" ht="20.399999999999999" x14ac:dyDescent="0.25">
      <c r="A17" s="12">
        <v>5</v>
      </c>
      <c r="B17" s="13" t="s">
        <v>75</v>
      </c>
      <c r="C17" s="14" t="s">
        <v>73</v>
      </c>
      <c r="D17" s="13" t="s">
        <v>74</v>
      </c>
      <c r="E17" s="15"/>
      <c r="F17" s="12" t="s">
        <v>33</v>
      </c>
      <c r="G17" s="16"/>
      <c r="H17" s="17">
        <v>11009.75</v>
      </c>
      <c r="I17" s="18"/>
      <c r="J17" s="18"/>
      <c r="K17" s="19"/>
      <c r="L17" s="20"/>
      <c r="M17" s="19"/>
      <c r="N17" s="20"/>
      <c r="O17" s="19"/>
      <c r="P17" s="20"/>
      <c r="Q17" s="12"/>
      <c r="R17" s="13"/>
      <c r="S17" s="21"/>
      <c r="T17" s="15"/>
    </row>
    <row r="18" spans="1:20" ht="30.6" x14ac:dyDescent="0.25">
      <c r="A18" s="12">
        <v>6</v>
      </c>
      <c r="B18" s="13" t="s">
        <v>42</v>
      </c>
      <c r="C18" s="14" t="s">
        <v>41</v>
      </c>
      <c r="D18" s="13" t="s">
        <v>43</v>
      </c>
      <c r="E18" s="15"/>
      <c r="F18" s="12" t="s">
        <v>33</v>
      </c>
      <c r="G18" s="16"/>
      <c r="H18" s="17">
        <v>1250</v>
      </c>
      <c r="I18" s="18"/>
      <c r="J18" s="18"/>
      <c r="K18" s="19"/>
      <c r="L18" s="20"/>
      <c r="M18" s="19"/>
      <c r="N18" s="20"/>
      <c r="O18" s="19"/>
      <c r="P18" s="20"/>
      <c r="Q18" s="12"/>
      <c r="R18" s="13"/>
      <c r="S18" s="21"/>
      <c r="T18" s="15"/>
    </row>
    <row r="19" spans="1:20" ht="30.6" x14ac:dyDescent="0.25">
      <c r="A19" s="12">
        <v>7</v>
      </c>
      <c r="B19" s="13" t="s">
        <v>89</v>
      </c>
      <c r="C19" s="14" t="s">
        <v>88</v>
      </c>
      <c r="D19" s="13" t="s">
        <v>90</v>
      </c>
      <c r="E19" s="15"/>
      <c r="F19" s="12" t="s">
        <v>33</v>
      </c>
      <c r="G19" s="16"/>
      <c r="H19" s="17">
        <v>4099.3100000000004</v>
      </c>
      <c r="I19" s="18"/>
      <c r="J19" s="18"/>
      <c r="K19" s="19"/>
      <c r="L19" s="20"/>
      <c r="M19" s="19"/>
      <c r="N19" s="20"/>
      <c r="O19" s="19"/>
      <c r="P19" s="20"/>
      <c r="Q19" s="12"/>
      <c r="R19" s="13"/>
      <c r="S19" s="21"/>
      <c r="T19" s="15"/>
    </row>
    <row r="20" spans="1:20" ht="20.399999999999999" x14ac:dyDescent="0.25">
      <c r="A20" s="12">
        <v>8</v>
      </c>
      <c r="B20" s="13" t="s">
        <v>77</v>
      </c>
      <c r="C20" s="14" t="s">
        <v>76</v>
      </c>
      <c r="D20" s="13" t="s">
        <v>78</v>
      </c>
      <c r="E20" s="15" t="s">
        <v>158</v>
      </c>
      <c r="F20" s="12" t="s">
        <v>33</v>
      </c>
      <c r="G20" s="16"/>
      <c r="H20" s="17">
        <v>18549.21</v>
      </c>
      <c r="I20" s="18" t="s">
        <v>33</v>
      </c>
      <c r="J20" s="18" t="s">
        <v>175</v>
      </c>
      <c r="K20" s="19"/>
      <c r="L20" s="20">
        <f>N20+P20</f>
        <v>19075.27</v>
      </c>
      <c r="M20" s="19"/>
      <c r="N20" s="20">
        <f>18549.21+526.06</f>
        <v>19075.27</v>
      </c>
      <c r="O20" s="19"/>
      <c r="P20" s="20"/>
      <c r="Q20" s="12"/>
      <c r="R20" s="13" t="s">
        <v>176</v>
      </c>
      <c r="S20" s="21"/>
      <c r="T20" s="15"/>
    </row>
    <row r="21" spans="1:20" ht="51" x14ac:dyDescent="0.25">
      <c r="A21" s="12">
        <v>9</v>
      </c>
      <c r="B21" s="13" t="s">
        <v>45</v>
      </c>
      <c r="C21" s="14" t="s">
        <v>44</v>
      </c>
      <c r="D21" s="13" t="s">
        <v>46</v>
      </c>
      <c r="E21" s="15" t="s">
        <v>158</v>
      </c>
      <c r="F21" s="12" t="s">
        <v>33</v>
      </c>
      <c r="G21" s="16"/>
      <c r="H21" s="17">
        <v>640</v>
      </c>
      <c r="I21" s="18" t="s">
        <v>33</v>
      </c>
      <c r="J21" s="18" t="s">
        <v>184</v>
      </c>
      <c r="K21" s="19"/>
      <c r="L21" s="20">
        <f>N21+P21</f>
        <v>22649.65</v>
      </c>
      <c r="M21" s="19"/>
      <c r="N21" s="20">
        <v>21927.72</v>
      </c>
      <c r="O21" s="19"/>
      <c r="P21" s="20">
        <v>721.93</v>
      </c>
      <c r="Q21" s="12"/>
      <c r="R21" s="13" t="s">
        <v>186</v>
      </c>
      <c r="S21" s="21"/>
      <c r="T21" s="15" t="s">
        <v>185</v>
      </c>
    </row>
    <row r="22" spans="1:20" ht="20.399999999999999" x14ac:dyDescent="0.25">
      <c r="A22" s="12">
        <v>10</v>
      </c>
      <c r="B22" s="13" t="s">
        <v>79</v>
      </c>
      <c r="C22" s="14" t="s">
        <v>80</v>
      </c>
      <c r="D22" s="13" t="s">
        <v>81</v>
      </c>
      <c r="E22" s="15"/>
      <c r="F22" s="12" t="s">
        <v>33</v>
      </c>
      <c r="G22" s="16"/>
      <c r="H22" s="17">
        <v>1287.48</v>
      </c>
      <c r="I22" s="18"/>
      <c r="J22" s="18"/>
      <c r="K22" s="19"/>
      <c r="L22" s="20"/>
      <c r="M22" s="19"/>
      <c r="N22" s="20"/>
      <c r="O22" s="19"/>
      <c r="P22" s="20"/>
      <c r="Q22" s="12"/>
      <c r="R22" s="13"/>
      <c r="S22" s="21"/>
      <c r="T22" s="21"/>
    </row>
    <row r="23" spans="1:20" ht="20.399999999999999" x14ac:dyDescent="0.25">
      <c r="A23" s="12">
        <v>11</v>
      </c>
      <c r="B23" s="13" t="s">
        <v>83</v>
      </c>
      <c r="C23" s="14" t="s">
        <v>82</v>
      </c>
      <c r="D23" s="13" t="s">
        <v>84</v>
      </c>
      <c r="E23" s="15"/>
      <c r="F23" s="12" t="s">
        <v>33</v>
      </c>
      <c r="G23" s="16"/>
      <c r="H23" s="17">
        <v>2000</v>
      </c>
      <c r="I23" s="18"/>
      <c r="J23" s="18"/>
      <c r="K23" s="19"/>
      <c r="L23" s="20"/>
      <c r="M23" s="19"/>
      <c r="N23" s="20"/>
      <c r="O23" s="19"/>
      <c r="P23" s="20"/>
      <c r="Q23" s="12"/>
      <c r="R23" s="13"/>
      <c r="S23" s="21"/>
      <c r="T23" s="15"/>
    </row>
    <row r="24" spans="1:20" x14ac:dyDescent="0.25">
      <c r="A24" s="12">
        <v>12</v>
      </c>
      <c r="B24" s="13" t="s">
        <v>62</v>
      </c>
      <c r="C24" s="14"/>
      <c r="D24" s="13" t="s">
        <v>63</v>
      </c>
      <c r="E24" s="15"/>
      <c r="F24" s="12" t="s">
        <v>33</v>
      </c>
      <c r="G24" s="16"/>
      <c r="H24" s="17">
        <v>13272.28</v>
      </c>
      <c r="I24" s="18"/>
      <c r="J24" s="18"/>
      <c r="K24" s="19"/>
      <c r="L24" s="20"/>
      <c r="M24" s="19"/>
      <c r="N24" s="20"/>
      <c r="O24" s="19"/>
      <c r="P24" s="20"/>
      <c r="Q24" s="12"/>
      <c r="R24" s="13"/>
      <c r="S24" s="21"/>
      <c r="T24" s="15"/>
    </row>
    <row r="25" spans="1:20" ht="20.399999999999999" x14ac:dyDescent="0.25">
      <c r="A25" s="12">
        <v>13</v>
      </c>
      <c r="B25" s="13" t="s">
        <v>85</v>
      </c>
      <c r="C25" s="14" t="s">
        <v>86</v>
      </c>
      <c r="D25" s="13" t="s">
        <v>87</v>
      </c>
      <c r="E25" s="15"/>
      <c r="F25" s="12" t="s">
        <v>33</v>
      </c>
      <c r="G25" s="16"/>
      <c r="H25" s="17">
        <v>5164.79</v>
      </c>
      <c r="I25" s="18"/>
      <c r="J25" s="18"/>
      <c r="K25" s="19"/>
      <c r="L25" s="20"/>
      <c r="M25" s="19"/>
      <c r="N25" s="20"/>
      <c r="O25" s="19"/>
      <c r="P25" s="20"/>
      <c r="Q25" s="12"/>
      <c r="R25" s="13"/>
      <c r="S25" s="21"/>
      <c r="T25" s="15"/>
    </row>
    <row r="26" spans="1:20" ht="30.6" x14ac:dyDescent="0.25">
      <c r="A26" s="12">
        <v>14</v>
      </c>
      <c r="B26" s="13" t="s">
        <v>92</v>
      </c>
      <c r="C26" s="14" t="s">
        <v>91</v>
      </c>
      <c r="D26" s="13" t="s">
        <v>93</v>
      </c>
      <c r="E26" s="15"/>
      <c r="F26" s="12" t="s">
        <v>33</v>
      </c>
      <c r="G26" s="16"/>
      <c r="H26" s="17">
        <v>46.25</v>
      </c>
      <c r="I26" s="18"/>
      <c r="J26" s="18"/>
      <c r="K26" s="19"/>
      <c r="L26" s="20"/>
      <c r="M26" s="19"/>
      <c r="N26" s="20"/>
      <c r="O26" s="19"/>
      <c r="P26" s="20"/>
      <c r="Q26" s="12"/>
      <c r="R26" s="13"/>
      <c r="S26" s="21"/>
      <c r="T26" s="15"/>
    </row>
    <row r="27" spans="1:20" ht="51" x14ac:dyDescent="0.25">
      <c r="A27" s="12">
        <v>15</v>
      </c>
      <c r="B27" s="13" t="s">
        <v>150</v>
      </c>
      <c r="C27" s="14">
        <v>46550671661</v>
      </c>
      <c r="D27" s="13" t="s">
        <v>151</v>
      </c>
      <c r="E27" s="15" t="s">
        <v>163</v>
      </c>
      <c r="F27" s="12" t="s">
        <v>33</v>
      </c>
      <c r="G27" s="16"/>
      <c r="H27" s="17">
        <v>59995.85</v>
      </c>
      <c r="I27" s="18" t="s">
        <v>33</v>
      </c>
      <c r="J27" s="18" t="s">
        <v>166</v>
      </c>
      <c r="K27" s="19"/>
      <c r="L27" s="20"/>
      <c r="M27" s="19"/>
      <c r="N27" s="20"/>
      <c r="O27" s="19"/>
      <c r="P27" s="20"/>
      <c r="Q27" s="12"/>
      <c r="R27" s="13" t="s">
        <v>167</v>
      </c>
      <c r="S27" s="21" t="s">
        <v>195</v>
      </c>
      <c r="T27" s="15"/>
    </row>
    <row r="28" spans="1:20" ht="30.6" x14ac:dyDescent="0.25">
      <c r="A28" s="12">
        <v>16</v>
      </c>
      <c r="B28" s="13" t="s">
        <v>98</v>
      </c>
      <c r="C28" s="14" t="s">
        <v>97</v>
      </c>
      <c r="D28" s="13" t="s">
        <v>99</v>
      </c>
      <c r="E28" s="15"/>
      <c r="F28" s="12" t="s">
        <v>33</v>
      </c>
      <c r="G28" s="16"/>
      <c r="H28" s="17">
        <v>806.33</v>
      </c>
      <c r="I28" s="18"/>
      <c r="J28" s="18"/>
      <c r="K28" s="19"/>
      <c r="L28" s="20"/>
      <c r="M28" s="19"/>
      <c r="N28" s="20"/>
      <c r="O28" s="19"/>
      <c r="P28" s="20"/>
      <c r="Q28" s="12"/>
      <c r="R28" s="13"/>
      <c r="S28" s="21"/>
      <c r="T28" s="15"/>
    </row>
    <row r="29" spans="1:20" ht="20.399999999999999" x14ac:dyDescent="0.25">
      <c r="A29" s="12">
        <v>17</v>
      </c>
      <c r="B29" s="13" t="s">
        <v>94</v>
      </c>
      <c r="C29" s="14" t="s">
        <v>95</v>
      </c>
      <c r="D29" s="13" t="s">
        <v>96</v>
      </c>
      <c r="E29" s="15"/>
      <c r="F29" s="12" t="s">
        <v>33</v>
      </c>
      <c r="G29" s="16"/>
      <c r="H29" s="17">
        <v>4098.7299999999996</v>
      </c>
      <c r="I29" s="18"/>
      <c r="J29" s="18"/>
      <c r="K29" s="19"/>
      <c r="L29" s="20"/>
      <c r="M29" s="19"/>
      <c r="N29" s="20"/>
      <c r="O29" s="19"/>
      <c r="P29" s="20"/>
      <c r="Q29" s="12"/>
      <c r="R29" s="13"/>
      <c r="S29" s="21"/>
      <c r="T29" s="15"/>
    </row>
    <row r="30" spans="1:20" ht="30.6" x14ac:dyDescent="0.25">
      <c r="A30" s="12">
        <v>18</v>
      </c>
      <c r="B30" s="13" t="s">
        <v>180</v>
      </c>
      <c r="C30" s="14" t="s">
        <v>179</v>
      </c>
      <c r="D30" s="13" t="s">
        <v>181</v>
      </c>
      <c r="E30" s="15" t="s">
        <v>158</v>
      </c>
      <c r="F30" s="12" t="s">
        <v>182</v>
      </c>
      <c r="G30" s="16"/>
      <c r="H30" s="17"/>
      <c r="I30" s="18" t="s">
        <v>33</v>
      </c>
      <c r="J30" s="18" t="s">
        <v>177</v>
      </c>
      <c r="K30" s="19"/>
      <c r="L30" s="20">
        <f>N30+P30</f>
        <v>132.72</v>
      </c>
      <c r="M30" s="19"/>
      <c r="N30" s="20">
        <v>132.72</v>
      </c>
      <c r="O30" s="19"/>
      <c r="P30" s="20"/>
      <c r="Q30" s="12"/>
      <c r="R30" s="13" t="s">
        <v>183</v>
      </c>
      <c r="S30" s="21"/>
      <c r="T30" s="15"/>
    </row>
    <row r="31" spans="1:20" ht="20.399999999999999" x14ac:dyDescent="0.25">
      <c r="A31" s="12">
        <v>19</v>
      </c>
      <c r="B31" s="13" t="s">
        <v>101</v>
      </c>
      <c r="C31" s="14" t="s">
        <v>100</v>
      </c>
      <c r="D31" s="13" t="s">
        <v>102</v>
      </c>
      <c r="E31" s="15"/>
      <c r="F31" s="12" t="s">
        <v>33</v>
      </c>
      <c r="G31" s="16"/>
      <c r="H31" s="17">
        <v>25588.86</v>
      </c>
      <c r="I31" s="18"/>
      <c r="J31" s="18"/>
      <c r="K31" s="19"/>
      <c r="L31" s="20"/>
      <c r="M31" s="19"/>
      <c r="N31" s="20"/>
      <c r="O31" s="19"/>
      <c r="P31" s="20"/>
      <c r="Q31" s="12"/>
      <c r="R31" s="13"/>
      <c r="S31" s="21"/>
      <c r="T31" s="15"/>
    </row>
    <row r="32" spans="1:20" ht="20.399999999999999" x14ac:dyDescent="0.25">
      <c r="A32" s="12">
        <v>20</v>
      </c>
      <c r="B32" s="13" t="s">
        <v>104</v>
      </c>
      <c r="C32" s="14" t="s">
        <v>103</v>
      </c>
      <c r="D32" s="13" t="s">
        <v>105</v>
      </c>
      <c r="E32" s="15" t="s">
        <v>158</v>
      </c>
      <c r="F32" s="12" t="s">
        <v>33</v>
      </c>
      <c r="G32" s="16"/>
      <c r="H32" s="17">
        <v>14794.93</v>
      </c>
      <c r="I32" s="18" t="s">
        <v>33</v>
      </c>
      <c r="J32" s="18" t="s">
        <v>159</v>
      </c>
      <c r="K32" s="19"/>
      <c r="L32" s="20">
        <f>N32+P32</f>
        <v>15272.18</v>
      </c>
      <c r="M32" s="19"/>
      <c r="N32" s="20">
        <f>14794.93+477.25</f>
        <v>15272.18</v>
      </c>
      <c r="O32" s="19"/>
      <c r="P32" s="20"/>
      <c r="Q32" s="12" t="s">
        <v>160</v>
      </c>
      <c r="R32" s="13" t="s">
        <v>161</v>
      </c>
      <c r="S32" s="21"/>
      <c r="T32" s="15"/>
    </row>
    <row r="33" spans="1:20" ht="30.6" x14ac:dyDescent="0.25">
      <c r="A33" s="12">
        <v>21</v>
      </c>
      <c r="B33" s="13" t="s">
        <v>106</v>
      </c>
      <c r="C33" s="14" t="s">
        <v>107</v>
      </c>
      <c r="D33" s="13" t="s">
        <v>108</v>
      </c>
      <c r="E33" s="15"/>
      <c r="F33" s="12" t="s">
        <v>33</v>
      </c>
      <c r="G33" s="16"/>
      <c r="H33" s="17">
        <v>59535.9</v>
      </c>
      <c r="I33" s="18"/>
      <c r="J33" s="18"/>
      <c r="K33" s="19"/>
      <c r="L33" s="20"/>
      <c r="M33" s="19"/>
      <c r="N33" s="20"/>
      <c r="O33" s="19"/>
      <c r="P33" s="20"/>
      <c r="Q33" s="12"/>
      <c r="R33" s="13"/>
      <c r="S33" s="21"/>
      <c r="T33" s="15"/>
    </row>
    <row r="34" spans="1:20" ht="30.6" customHeight="1" x14ac:dyDescent="0.25">
      <c r="A34" s="30">
        <v>22</v>
      </c>
      <c r="B34" s="42" t="s">
        <v>153</v>
      </c>
      <c r="C34" s="45" t="s">
        <v>152</v>
      </c>
      <c r="D34" s="42" t="s">
        <v>154</v>
      </c>
      <c r="E34" s="15" t="s">
        <v>158</v>
      </c>
      <c r="F34" s="30" t="s">
        <v>33</v>
      </c>
      <c r="G34" s="33"/>
      <c r="H34" s="36">
        <v>16049.04</v>
      </c>
      <c r="I34" s="39" t="s">
        <v>33</v>
      </c>
      <c r="J34" s="39" t="s">
        <v>162</v>
      </c>
      <c r="K34" s="19"/>
      <c r="L34" s="20">
        <f>N34+P34</f>
        <v>16208.81</v>
      </c>
      <c r="M34" s="19"/>
      <c r="N34" s="20">
        <f>16205.42+3.39</f>
        <v>16208.81</v>
      </c>
      <c r="O34" s="19"/>
      <c r="P34" s="20"/>
      <c r="Q34" s="12" t="s">
        <v>164</v>
      </c>
      <c r="R34" s="23" t="s">
        <v>165</v>
      </c>
      <c r="S34" s="21"/>
      <c r="T34" s="15"/>
    </row>
    <row r="35" spans="1:20" ht="40.799999999999997" x14ac:dyDescent="0.25">
      <c r="A35" s="32"/>
      <c r="B35" s="44"/>
      <c r="C35" s="47"/>
      <c r="D35" s="44"/>
      <c r="E35" s="15" t="s">
        <v>163</v>
      </c>
      <c r="F35" s="32"/>
      <c r="G35" s="35"/>
      <c r="H35" s="38"/>
      <c r="I35" s="41"/>
      <c r="J35" s="41"/>
      <c r="K35" s="19"/>
      <c r="L35" s="20"/>
      <c r="M35" s="19"/>
      <c r="N35" s="20"/>
      <c r="O35" s="19"/>
      <c r="P35" s="20"/>
      <c r="Q35" s="12"/>
      <c r="R35" s="23" t="s">
        <v>165</v>
      </c>
      <c r="S35" s="21" t="s">
        <v>196</v>
      </c>
      <c r="T35" s="15"/>
    </row>
    <row r="36" spans="1:20" ht="20.399999999999999" x14ac:dyDescent="0.25">
      <c r="A36" s="12">
        <v>23</v>
      </c>
      <c r="B36" s="13" t="s">
        <v>110</v>
      </c>
      <c r="C36" s="14" t="s">
        <v>109</v>
      </c>
      <c r="D36" s="13" t="s">
        <v>111</v>
      </c>
      <c r="E36" s="15"/>
      <c r="F36" s="12" t="s">
        <v>33</v>
      </c>
      <c r="G36" s="16"/>
      <c r="H36" s="17">
        <v>82730.070000000007</v>
      </c>
      <c r="I36" s="18"/>
      <c r="J36" s="18"/>
      <c r="K36" s="19"/>
      <c r="L36" s="20"/>
      <c r="M36" s="19"/>
      <c r="N36" s="20"/>
      <c r="O36" s="19"/>
      <c r="P36" s="20"/>
      <c r="Q36" s="12"/>
      <c r="R36" s="13"/>
      <c r="S36" s="24"/>
      <c r="T36" s="21"/>
    </row>
    <row r="37" spans="1:20" ht="30.6" x14ac:dyDescent="0.25">
      <c r="A37" s="12">
        <v>24</v>
      </c>
      <c r="B37" s="13" t="s">
        <v>123</v>
      </c>
      <c r="C37" s="14" t="s">
        <v>112</v>
      </c>
      <c r="D37" s="13" t="s">
        <v>113</v>
      </c>
      <c r="E37" s="15"/>
      <c r="F37" s="12" t="s">
        <v>33</v>
      </c>
      <c r="G37" s="16"/>
      <c r="H37" s="17">
        <v>19250</v>
      </c>
      <c r="I37" s="18"/>
      <c r="J37" s="18"/>
      <c r="K37" s="19"/>
      <c r="L37" s="20"/>
      <c r="M37" s="19"/>
      <c r="N37" s="20"/>
      <c r="O37" s="19"/>
      <c r="P37" s="20"/>
      <c r="Q37" s="12"/>
      <c r="R37" s="13"/>
      <c r="S37" s="21"/>
      <c r="T37" s="15"/>
    </row>
    <row r="38" spans="1:20" ht="20.399999999999999" x14ac:dyDescent="0.25">
      <c r="A38" s="12">
        <v>25</v>
      </c>
      <c r="B38" s="13" t="s">
        <v>115</v>
      </c>
      <c r="C38" s="14" t="s">
        <v>114</v>
      </c>
      <c r="D38" s="13" t="s">
        <v>116</v>
      </c>
      <c r="E38" s="15"/>
      <c r="F38" s="12" t="s">
        <v>33</v>
      </c>
      <c r="G38" s="16"/>
      <c r="H38" s="17">
        <v>4051.25</v>
      </c>
      <c r="I38" s="18"/>
      <c r="J38" s="18"/>
      <c r="K38" s="19"/>
      <c r="L38" s="20"/>
      <c r="M38" s="19"/>
      <c r="N38" s="20"/>
      <c r="O38" s="19"/>
      <c r="P38" s="20"/>
      <c r="Q38" s="12"/>
      <c r="R38" s="13"/>
      <c r="S38" s="24"/>
      <c r="T38" s="15"/>
    </row>
    <row r="39" spans="1:20" ht="51" x14ac:dyDescent="0.25">
      <c r="A39" s="12">
        <v>26</v>
      </c>
      <c r="B39" s="13" t="s">
        <v>187</v>
      </c>
      <c r="C39" s="14" t="s">
        <v>188</v>
      </c>
      <c r="D39" s="13" t="s">
        <v>189</v>
      </c>
      <c r="E39" s="15" t="s">
        <v>158</v>
      </c>
      <c r="F39" s="12" t="s">
        <v>182</v>
      </c>
      <c r="G39" s="16"/>
      <c r="H39" s="17"/>
      <c r="I39" s="18" t="s">
        <v>33</v>
      </c>
      <c r="J39" s="18" t="s">
        <v>184</v>
      </c>
      <c r="K39" s="19"/>
      <c r="L39" s="20">
        <f>N39+P39</f>
        <v>199000</v>
      </c>
      <c r="M39" s="19"/>
      <c r="N39" s="20">
        <v>199000</v>
      </c>
      <c r="O39" s="19"/>
      <c r="P39" s="20"/>
      <c r="Q39" s="12"/>
      <c r="R39" s="13" t="s">
        <v>190</v>
      </c>
      <c r="S39" s="21"/>
      <c r="T39" s="15" t="s">
        <v>185</v>
      </c>
    </row>
    <row r="40" spans="1:20" ht="30.6" x14ac:dyDescent="0.25">
      <c r="A40" s="12">
        <v>27</v>
      </c>
      <c r="B40" s="13" t="s">
        <v>117</v>
      </c>
      <c r="C40" s="14" t="s">
        <v>118</v>
      </c>
      <c r="D40" s="13" t="s">
        <v>119</v>
      </c>
      <c r="E40" s="15"/>
      <c r="F40" s="12" t="s">
        <v>33</v>
      </c>
      <c r="G40" s="16"/>
      <c r="H40" s="17">
        <v>1850</v>
      </c>
      <c r="I40" s="18"/>
      <c r="J40" s="18"/>
      <c r="K40" s="19"/>
      <c r="L40" s="20"/>
      <c r="M40" s="19"/>
      <c r="N40" s="20"/>
      <c r="O40" s="19"/>
      <c r="P40" s="20"/>
      <c r="Q40" s="12"/>
      <c r="R40" s="13"/>
      <c r="S40" s="24"/>
      <c r="T40" s="15"/>
    </row>
    <row r="41" spans="1:20" ht="20.399999999999999" x14ac:dyDescent="0.25">
      <c r="A41" s="30">
        <v>28</v>
      </c>
      <c r="B41" s="42" t="s">
        <v>121</v>
      </c>
      <c r="C41" s="45" t="s">
        <v>120</v>
      </c>
      <c r="D41" s="42" t="s">
        <v>122</v>
      </c>
      <c r="E41" s="48" t="s">
        <v>158</v>
      </c>
      <c r="F41" s="30" t="s">
        <v>33</v>
      </c>
      <c r="G41" s="33"/>
      <c r="H41" s="36">
        <v>53600</v>
      </c>
      <c r="I41" s="39" t="s">
        <v>33</v>
      </c>
      <c r="J41" s="39" t="s">
        <v>184</v>
      </c>
      <c r="K41" s="19"/>
      <c r="L41" s="20">
        <f t="shared" ref="L41:L46" si="0">N41+P41</f>
        <v>470382.43</v>
      </c>
      <c r="M41" s="19"/>
      <c r="N41" s="20">
        <v>470382.43</v>
      </c>
      <c r="O41" s="19"/>
      <c r="P41" s="20"/>
      <c r="Q41" s="12" t="s">
        <v>33</v>
      </c>
      <c r="R41" s="13" t="s">
        <v>197</v>
      </c>
      <c r="S41" s="21"/>
      <c r="T41" s="15"/>
    </row>
    <row r="42" spans="1:20" ht="20.399999999999999" x14ac:dyDescent="0.25">
      <c r="A42" s="31"/>
      <c r="B42" s="43"/>
      <c r="C42" s="46"/>
      <c r="D42" s="43"/>
      <c r="E42" s="49"/>
      <c r="F42" s="31"/>
      <c r="G42" s="34"/>
      <c r="H42" s="37"/>
      <c r="I42" s="40"/>
      <c r="J42" s="40"/>
      <c r="K42" s="19"/>
      <c r="L42" s="20">
        <f t="shared" si="0"/>
        <v>306000</v>
      </c>
      <c r="M42" s="19"/>
      <c r="N42" s="20">
        <v>306000</v>
      </c>
      <c r="O42" s="19"/>
      <c r="P42" s="20"/>
      <c r="Q42" s="12" t="s">
        <v>198</v>
      </c>
      <c r="R42" s="13" t="s">
        <v>199</v>
      </c>
      <c r="S42" s="21"/>
      <c r="T42" s="15"/>
    </row>
    <row r="43" spans="1:20" ht="20.399999999999999" x14ac:dyDescent="0.25">
      <c r="A43" s="31"/>
      <c r="B43" s="43"/>
      <c r="C43" s="46"/>
      <c r="D43" s="43"/>
      <c r="E43" s="49"/>
      <c r="F43" s="31"/>
      <c r="G43" s="34"/>
      <c r="H43" s="37"/>
      <c r="I43" s="40"/>
      <c r="J43" s="40"/>
      <c r="K43" s="19"/>
      <c r="L43" s="20">
        <f t="shared" si="0"/>
        <v>306000</v>
      </c>
      <c r="M43" s="19"/>
      <c r="N43" s="20">
        <v>306000</v>
      </c>
      <c r="O43" s="19"/>
      <c r="P43" s="20"/>
      <c r="Q43" s="12" t="s">
        <v>198</v>
      </c>
      <c r="R43" s="13" t="s">
        <v>200</v>
      </c>
      <c r="S43" s="21"/>
      <c r="T43" s="15"/>
    </row>
    <row r="44" spans="1:20" ht="20.399999999999999" x14ac:dyDescent="0.25">
      <c r="A44" s="31"/>
      <c r="B44" s="43"/>
      <c r="C44" s="46"/>
      <c r="D44" s="43"/>
      <c r="E44" s="49"/>
      <c r="F44" s="31"/>
      <c r="G44" s="34"/>
      <c r="H44" s="37"/>
      <c r="I44" s="40"/>
      <c r="J44" s="40"/>
      <c r="K44" s="19"/>
      <c r="L44" s="20">
        <f t="shared" si="0"/>
        <v>306000</v>
      </c>
      <c r="M44" s="19"/>
      <c r="N44" s="20">
        <v>306000</v>
      </c>
      <c r="O44" s="19"/>
      <c r="P44" s="20"/>
      <c r="Q44" s="12" t="s">
        <v>198</v>
      </c>
      <c r="R44" s="13" t="s">
        <v>201</v>
      </c>
      <c r="S44" s="21"/>
      <c r="T44" s="15"/>
    </row>
    <row r="45" spans="1:20" x14ac:dyDescent="0.25">
      <c r="A45" s="31"/>
      <c r="B45" s="43"/>
      <c r="C45" s="46"/>
      <c r="D45" s="43"/>
      <c r="E45" s="49"/>
      <c r="F45" s="31"/>
      <c r="G45" s="34"/>
      <c r="H45" s="37"/>
      <c r="I45" s="40"/>
      <c r="J45" s="40"/>
      <c r="K45" s="19"/>
      <c r="L45" s="20">
        <f t="shared" si="0"/>
        <v>3600</v>
      </c>
      <c r="M45" s="19"/>
      <c r="N45" s="20">
        <v>3600</v>
      </c>
      <c r="O45" s="19"/>
      <c r="P45" s="20"/>
      <c r="Q45" s="12"/>
      <c r="R45" s="13" t="s">
        <v>202</v>
      </c>
      <c r="S45" s="21"/>
      <c r="T45" s="15"/>
    </row>
    <row r="46" spans="1:20" x14ac:dyDescent="0.25">
      <c r="A46" s="32"/>
      <c r="B46" s="44"/>
      <c r="C46" s="47"/>
      <c r="D46" s="44"/>
      <c r="E46" s="50"/>
      <c r="F46" s="32"/>
      <c r="G46" s="35"/>
      <c r="H46" s="38"/>
      <c r="I46" s="41"/>
      <c r="J46" s="41"/>
      <c r="K46" s="19"/>
      <c r="L46" s="20">
        <f t="shared" si="0"/>
        <v>50000</v>
      </c>
      <c r="M46" s="19"/>
      <c r="N46" s="20">
        <v>50000</v>
      </c>
      <c r="O46" s="19"/>
      <c r="P46" s="20"/>
      <c r="Q46" s="12"/>
      <c r="R46" s="13" t="s">
        <v>202</v>
      </c>
      <c r="S46" s="21"/>
      <c r="T46" s="15"/>
    </row>
    <row r="47" spans="1:20" ht="20.399999999999999" x14ac:dyDescent="0.25">
      <c r="A47" s="12">
        <v>29</v>
      </c>
      <c r="B47" s="13" t="s">
        <v>125</v>
      </c>
      <c r="C47" s="14" t="s">
        <v>124</v>
      </c>
      <c r="D47" s="13" t="s">
        <v>126</v>
      </c>
      <c r="E47" s="15"/>
      <c r="F47" s="12" t="s">
        <v>33</v>
      </c>
      <c r="G47" s="16"/>
      <c r="H47" s="17">
        <v>10880.98</v>
      </c>
      <c r="I47" s="18"/>
      <c r="J47" s="18"/>
      <c r="K47" s="19"/>
      <c r="L47" s="20"/>
      <c r="M47" s="19"/>
      <c r="N47" s="20"/>
      <c r="O47" s="19"/>
      <c r="P47" s="20"/>
      <c r="Q47" s="12"/>
      <c r="R47" s="13"/>
      <c r="S47" s="21"/>
      <c r="T47" s="15"/>
    </row>
    <row r="48" spans="1:20" ht="51" x14ac:dyDescent="0.25">
      <c r="A48" s="25">
        <v>30</v>
      </c>
      <c r="B48" s="26" t="s">
        <v>191</v>
      </c>
      <c r="C48" s="27" t="s">
        <v>192</v>
      </c>
      <c r="D48" s="26" t="s">
        <v>193</v>
      </c>
      <c r="E48" s="15" t="s">
        <v>158</v>
      </c>
      <c r="F48" s="25" t="s">
        <v>182</v>
      </c>
      <c r="G48" s="29"/>
      <c r="H48" s="22"/>
      <c r="I48" s="28" t="s">
        <v>33</v>
      </c>
      <c r="J48" s="28" t="s">
        <v>184</v>
      </c>
      <c r="K48" s="19"/>
      <c r="L48" s="20">
        <f>N48+P48</f>
        <v>87500</v>
      </c>
      <c r="M48" s="19"/>
      <c r="N48" s="20">
        <v>87500</v>
      </c>
      <c r="O48" s="19"/>
      <c r="P48" s="20"/>
      <c r="Q48" s="12"/>
      <c r="R48" s="13" t="s">
        <v>194</v>
      </c>
      <c r="S48" s="21"/>
      <c r="T48" s="15" t="s">
        <v>185</v>
      </c>
    </row>
    <row r="49" spans="1:20" ht="33.75" customHeight="1" x14ac:dyDescent="0.25">
      <c r="A49" s="30">
        <v>31</v>
      </c>
      <c r="B49" s="42" t="s">
        <v>156</v>
      </c>
      <c r="C49" s="45" t="s">
        <v>155</v>
      </c>
      <c r="D49" s="42" t="s">
        <v>157</v>
      </c>
      <c r="E49" s="15" t="s">
        <v>158</v>
      </c>
      <c r="F49" s="30" t="s">
        <v>33</v>
      </c>
      <c r="G49" s="33"/>
      <c r="H49" s="56">
        <v>27208.71</v>
      </c>
      <c r="I49" s="39" t="s">
        <v>33</v>
      </c>
      <c r="J49" s="39" t="s">
        <v>168</v>
      </c>
      <c r="K49" s="19"/>
      <c r="L49" s="20">
        <f>N49+P49</f>
        <v>32186.720000000001</v>
      </c>
      <c r="M49" s="19"/>
      <c r="N49" s="20">
        <v>475.4</v>
      </c>
      <c r="O49" s="19"/>
      <c r="P49" s="20">
        <v>31711.32</v>
      </c>
      <c r="Q49" s="12" t="s">
        <v>170</v>
      </c>
      <c r="R49" s="13" t="s">
        <v>169</v>
      </c>
      <c r="S49" s="21"/>
      <c r="T49" s="15"/>
    </row>
    <row r="50" spans="1:20" ht="51" x14ac:dyDescent="0.25">
      <c r="A50" s="32"/>
      <c r="B50" s="44"/>
      <c r="C50" s="47"/>
      <c r="D50" s="44"/>
      <c r="E50" s="15" t="s">
        <v>163</v>
      </c>
      <c r="F50" s="32"/>
      <c r="G50" s="35"/>
      <c r="H50" s="57"/>
      <c r="I50" s="41"/>
      <c r="J50" s="41"/>
      <c r="K50" s="19"/>
      <c r="L50" s="20"/>
      <c r="M50" s="19"/>
      <c r="N50" s="20"/>
      <c r="O50" s="19"/>
      <c r="P50" s="20"/>
      <c r="Q50" s="12"/>
      <c r="R50" s="13" t="s">
        <v>169</v>
      </c>
      <c r="S50" s="21" t="s">
        <v>171</v>
      </c>
      <c r="T50" s="15"/>
    </row>
    <row r="51" spans="1:20" ht="20.399999999999999" x14ac:dyDescent="0.25">
      <c r="A51" s="12">
        <v>32</v>
      </c>
      <c r="B51" s="13" t="s">
        <v>51</v>
      </c>
      <c r="C51" s="14" t="s">
        <v>50</v>
      </c>
      <c r="D51" s="13" t="s">
        <v>52</v>
      </c>
      <c r="E51" s="15"/>
      <c r="F51" s="12" t="s">
        <v>33</v>
      </c>
      <c r="G51" s="16"/>
      <c r="H51" s="17">
        <v>2000</v>
      </c>
      <c r="I51" s="18"/>
      <c r="J51" s="18"/>
      <c r="K51" s="19"/>
      <c r="L51" s="20"/>
      <c r="M51" s="19"/>
      <c r="N51" s="20"/>
      <c r="O51" s="19"/>
      <c r="P51" s="20"/>
      <c r="Q51" s="12"/>
      <c r="R51" s="13"/>
      <c r="S51" s="21"/>
      <c r="T51" s="15"/>
    </row>
    <row r="52" spans="1:20" ht="20.399999999999999" x14ac:dyDescent="0.25">
      <c r="A52" s="12">
        <v>33</v>
      </c>
      <c r="B52" s="13" t="s">
        <v>59</v>
      </c>
      <c r="C52" s="14" t="s">
        <v>60</v>
      </c>
      <c r="D52" s="13" t="s">
        <v>61</v>
      </c>
      <c r="E52" s="15"/>
      <c r="F52" s="12" t="s">
        <v>33</v>
      </c>
      <c r="G52" s="16"/>
      <c r="H52" s="17">
        <v>3000</v>
      </c>
      <c r="I52" s="18"/>
      <c r="J52" s="18"/>
      <c r="K52" s="19"/>
      <c r="L52" s="20"/>
      <c r="M52" s="19"/>
      <c r="N52" s="20"/>
      <c r="O52" s="19"/>
      <c r="P52" s="20"/>
      <c r="Q52" s="12"/>
      <c r="R52" s="13"/>
      <c r="S52" s="21"/>
      <c r="T52" s="15"/>
    </row>
    <row r="53" spans="1:20" ht="30.6" x14ac:dyDescent="0.25">
      <c r="A53" s="12">
        <v>34</v>
      </c>
      <c r="B53" s="13" t="s">
        <v>130</v>
      </c>
      <c r="C53" s="14" t="s">
        <v>129</v>
      </c>
      <c r="D53" s="13" t="s">
        <v>131</v>
      </c>
      <c r="E53" s="15" t="s">
        <v>158</v>
      </c>
      <c r="F53" s="12" t="s">
        <v>33</v>
      </c>
      <c r="G53" s="16"/>
      <c r="H53" s="17">
        <v>20981.75</v>
      </c>
      <c r="I53" s="18" t="s">
        <v>33</v>
      </c>
      <c r="J53" s="18" t="s">
        <v>172</v>
      </c>
      <c r="K53" s="19"/>
      <c r="L53" s="20">
        <f>N53+P53</f>
        <v>21789.170000000002</v>
      </c>
      <c r="M53" s="19"/>
      <c r="N53" s="20">
        <f>20254.2+1534.97</f>
        <v>21789.170000000002</v>
      </c>
      <c r="O53" s="19"/>
      <c r="P53" s="20"/>
      <c r="Q53" s="12" t="s">
        <v>174</v>
      </c>
      <c r="R53" s="13" t="s">
        <v>173</v>
      </c>
      <c r="S53" s="21"/>
      <c r="T53" s="15"/>
    </row>
    <row r="54" spans="1:20" ht="20.399999999999999" x14ac:dyDescent="0.25">
      <c r="A54" s="12">
        <v>35</v>
      </c>
      <c r="B54" s="13" t="s">
        <v>133</v>
      </c>
      <c r="C54" s="14" t="s">
        <v>132</v>
      </c>
      <c r="D54" s="13" t="s">
        <v>134</v>
      </c>
      <c r="E54" s="15"/>
      <c r="F54" s="12" t="s">
        <v>33</v>
      </c>
      <c r="G54" s="16"/>
      <c r="H54" s="17">
        <v>86800</v>
      </c>
      <c r="I54" s="18"/>
      <c r="J54" s="18"/>
      <c r="K54" s="19"/>
      <c r="L54" s="20"/>
      <c r="M54" s="19"/>
      <c r="N54" s="20"/>
      <c r="O54" s="19"/>
      <c r="P54" s="20"/>
      <c r="Q54" s="12"/>
      <c r="R54" s="13"/>
      <c r="S54" s="21"/>
      <c r="T54" s="15"/>
    </row>
    <row r="55" spans="1:20" ht="30.6" x14ac:dyDescent="0.25">
      <c r="A55" s="12">
        <v>36</v>
      </c>
      <c r="B55" s="13" t="s">
        <v>54</v>
      </c>
      <c r="C55" s="14" t="s">
        <v>53</v>
      </c>
      <c r="D55" s="13" t="s">
        <v>55</v>
      </c>
      <c r="E55" s="15"/>
      <c r="F55" s="12" t="s">
        <v>33</v>
      </c>
      <c r="G55" s="16"/>
      <c r="H55" s="17">
        <v>900</v>
      </c>
      <c r="I55" s="18"/>
      <c r="J55" s="18"/>
      <c r="K55" s="19"/>
      <c r="L55" s="20"/>
      <c r="M55" s="19"/>
      <c r="N55" s="20"/>
      <c r="O55" s="19"/>
      <c r="P55" s="20"/>
      <c r="Q55" s="12"/>
      <c r="R55" s="13"/>
      <c r="S55" s="21"/>
      <c r="T55" s="15"/>
    </row>
    <row r="56" spans="1:20" ht="61.2" x14ac:dyDescent="0.25">
      <c r="A56" s="12">
        <v>37</v>
      </c>
      <c r="B56" s="13" t="s">
        <v>34</v>
      </c>
      <c r="C56" s="14" t="s">
        <v>35</v>
      </c>
      <c r="D56" s="13" t="s">
        <v>127</v>
      </c>
      <c r="E56" s="15"/>
      <c r="F56" s="12" t="s">
        <v>33</v>
      </c>
      <c r="G56" s="16"/>
      <c r="H56" s="17">
        <v>2110.0500000000002</v>
      </c>
      <c r="I56" s="18"/>
      <c r="J56" s="18"/>
      <c r="K56" s="19"/>
      <c r="L56" s="20"/>
      <c r="M56" s="19"/>
      <c r="N56" s="20"/>
      <c r="O56" s="19"/>
      <c r="P56" s="20"/>
      <c r="Q56" s="12"/>
      <c r="R56" s="13"/>
      <c r="S56" s="21"/>
      <c r="T56" s="15" t="s">
        <v>128</v>
      </c>
    </row>
    <row r="57" spans="1:20" ht="20.399999999999999" x14ac:dyDescent="0.25">
      <c r="A57" s="12">
        <v>38</v>
      </c>
      <c r="B57" s="13" t="s">
        <v>135</v>
      </c>
      <c r="C57" s="14" t="s">
        <v>136</v>
      </c>
      <c r="D57" s="13" t="s">
        <v>137</v>
      </c>
      <c r="E57" s="15"/>
      <c r="F57" s="12" t="s">
        <v>33</v>
      </c>
      <c r="G57" s="16"/>
      <c r="H57" s="17">
        <v>900</v>
      </c>
      <c r="I57" s="18"/>
      <c r="J57" s="18"/>
      <c r="K57" s="19"/>
      <c r="L57" s="20"/>
      <c r="M57" s="19"/>
      <c r="N57" s="20"/>
      <c r="O57" s="19"/>
      <c r="P57" s="20"/>
      <c r="Q57" s="12"/>
      <c r="R57" s="13"/>
      <c r="S57" s="21"/>
      <c r="T57" s="15"/>
    </row>
    <row r="58" spans="1:20" ht="30.6" x14ac:dyDescent="0.25">
      <c r="A58" s="12">
        <v>39</v>
      </c>
      <c r="B58" s="13" t="s">
        <v>56</v>
      </c>
      <c r="C58" s="14" t="s">
        <v>57</v>
      </c>
      <c r="D58" s="13" t="s">
        <v>58</v>
      </c>
      <c r="E58" s="15"/>
      <c r="F58" s="12" t="s">
        <v>33</v>
      </c>
      <c r="G58" s="16"/>
      <c r="H58" s="17">
        <v>19820.09</v>
      </c>
      <c r="I58" s="18"/>
      <c r="J58" s="18"/>
      <c r="K58" s="19"/>
      <c r="L58" s="20"/>
      <c r="M58" s="19"/>
      <c r="N58" s="20"/>
      <c r="O58" s="19"/>
      <c r="P58" s="20"/>
      <c r="Q58" s="12"/>
      <c r="R58" s="13"/>
      <c r="S58" s="21"/>
      <c r="T58" s="15"/>
    </row>
    <row r="59" spans="1:20" ht="30.6" x14ac:dyDescent="0.25">
      <c r="A59" s="12">
        <v>40</v>
      </c>
      <c r="B59" s="13" t="s">
        <v>139</v>
      </c>
      <c r="C59" s="14" t="s">
        <v>138</v>
      </c>
      <c r="D59" s="13" t="s">
        <v>140</v>
      </c>
      <c r="E59" s="15"/>
      <c r="F59" s="12" t="s">
        <v>33</v>
      </c>
      <c r="G59" s="16"/>
      <c r="H59" s="17">
        <v>2680</v>
      </c>
      <c r="I59" s="18"/>
      <c r="J59" s="18"/>
      <c r="K59" s="19"/>
      <c r="L59" s="20"/>
      <c r="M59" s="19"/>
      <c r="N59" s="20"/>
      <c r="O59" s="19"/>
      <c r="P59" s="20"/>
      <c r="Q59" s="12"/>
      <c r="R59" s="13"/>
      <c r="S59" s="21"/>
      <c r="T59" s="15"/>
    </row>
    <row r="60" spans="1:20" ht="20.399999999999999" x14ac:dyDescent="0.25">
      <c r="A60" s="12">
        <v>41</v>
      </c>
      <c r="B60" s="13" t="s">
        <v>142</v>
      </c>
      <c r="C60" s="14" t="s">
        <v>141</v>
      </c>
      <c r="D60" s="13" t="s">
        <v>143</v>
      </c>
      <c r="E60" s="15" t="s">
        <v>158</v>
      </c>
      <c r="F60" s="12" t="s">
        <v>33</v>
      </c>
      <c r="G60" s="16"/>
      <c r="H60" s="17">
        <v>7241.53</v>
      </c>
      <c r="I60" s="18" t="s">
        <v>33</v>
      </c>
      <c r="J60" s="18" t="s">
        <v>203</v>
      </c>
      <c r="K60" s="19"/>
      <c r="L60" s="20">
        <f>N60+P60</f>
        <v>4449.7599999999993</v>
      </c>
      <c r="M60" s="19"/>
      <c r="N60" s="20">
        <f>4241.53+208.23</f>
        <v>4449.7599999999993</v>
      </c>
      <c r="O60" s="19"/>
      <c r="P60" s="20"/>
      <c r="Q60" s="12"/>
      <c r="R60" s="13" t="s">
        <v>204</v>
      </c>
      <c r="S60" s="21"/>
      <c r="T60" s="15"/>
    </row>
    <row r="61" spans="1:20" ht="20.399999999999999" x14ac:dyDescent="0.25">
      <c r="A61" s="12">
        <v>42</v>
      </c>
      <c r="B61" s="13" t="s">
        <v>146</v>
      </c>
      <c r="C61" s="14" t="s">
        <v>144</v>
      </c>
      <c r="D61" s="13" t="s">
        <v>145</v>
      </c>
      <c r="E61" s="15"/>
      <c r="F61" s="12" t="s">
        <v>33</v>
      </c>
      <c r="G61" s="16"/>
      <c r="H61" s="17">
        <v>2800</v>
      </c>
      <c r="I61" s="18"/>
      <c r="J61" s="18"/>
      <c r="K61" s="19"/>
      <c r="L61" s="20"/>
      <c r="M61" s="19"/>
      <c r="N61" s="20"/>
      <c r="O61" s="19"/>
      <c r="P61" s="20"/>
      <c r="Q61" s="12"/>
      <c r="R61" s="13"/>
      <c r="S61" s="21"/>
      <c r="T61" s="15"/>
    </row>
    <row r="62" spans="1:20" ht="20.399999999999999" x14ac:dyDescent="0.25">
      <c r="A62" s="12">
        <v>43</v>
      </c>
      <c r="B62" s="13" t="s">
        <v>148</v>
      </c>
      <c r="C62" s="14" t="s">
        <v>147</v>
      </c>
      <c r="D62" s="13" t="s">
        <v>149</v>
      </c>
      <c r="E62" s="15"/>
      <c r="F62" s="12" t="s">
        <v>33</v>
      </c>
      <c r="G62" s="16"/>
      <c r="H62" s="17">
        <v>1000</v>
      </c>
      <c r="I62" s="18"/>
      <c r="J62" s="18"/>
      <c r="K62" s="19"/>
      <c r="L62" s="20"/>
      <c r="M62" s="19"/>
      <c r="N62" s="20"/>
      <c r="O62" s="19"/>
      <c r="P62" s="20"/>
      <c r="Q62" s="12"/>
      <c r="R62" s="13"/>
      <c r="S62" s="21"/>
      <c r="T62" s="15"/>
    </row>
  </sheetData>
  <sortState xmlns:xlrd2="http://schemas.microsoft.com/office/spreadsheetml/2017/richdata2" ref="B13:T60">
    <sortCondition ref="B13"/>
  </sortState>
  <mergeCells count="48">
    <mergeCell ref="G49:G50"/>
    <mergeCell ref="H49:H50"/>
    <mergeCell ref="I49:I50"/>
    <mergeCell ref="J49:J50"/>
    <mergeCell ref="A49:A50"/>
    <mergeCell ref="B49:B50"/>
    <mergeCell ref="C49:C50"/>
    <mergeCell ref="D49:D50"/>
    <mergeCell ref="F49:F50"/>
    <mergeCell ref="G34:G35"/>
    <mergeCell ref="H34:H35"/>
    <mergeCell ref="I34:I35"/>
    <mergeCell ref="J34:J35"/>
    <mergeCell ref="A34:A35"/>
    <mergeCell ref="B34:B35"/>
    <mergeCell ref="C34:C35"/>
    <mergeCell ref="D34:D35"/>
    <mergeCell ref="F34:F35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A41:A46"/>
    <mergeCell ref="B41:B46"/>
    <mergeCell ref="C41:C46"/>
    <mergeCell ref="D41:D46"/>
    <mergeCell ref="E41:E46"/>
    <mergeCell ref="F41:F46"/>
    <mergeCell ref="G41:G46"/>
    <mergeCell ref="H41:H46"/>
    <mergeCell ref="I41:I46"/>
    <mergeCell ref="J41:J46"/>
  </mergeCells>
  <phoneticPr fontId="7" type="noConversion"/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L A A B Q S w M E F A A C A A g A 4 l S O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4 l S O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J U j l x 1 3 K s A t g g A A L 2 J A A A T A B w A R m 9 y b X V s Y X M v U 2 V j d G l v b j E u b S C i G A A o o B Q A A A A A A A A A A A A A A A A A A A A A A A A A A A D t n V 1 z 2 j g X x + 8 7 0 + + g I T c w E 7 x I 5 n V 2 c u E E d t d t g h k M z D x t O o w S n N Q E b M Y 2 7 G 4 6 v X 3 2 Z v s d n v 0 i e 5 V 8 r 0 d + g x S L X R x k x 3 b c X j S R h C z j 3 5 H P O f p L N Z V r S 9 U 1 I L v / w h / f v n n 7 x v y M D W U C j g o D f D V T K p U m K P b w r Q K q p Q I 4 A T P F e v s G k D + y v j S u F V L S m 9 x w T l O z + J M 6 U 7 g z X b M U z T K L h c t L Q / 1 V u T I v u / h W n 1 w p G g Y j d a o 8 / I E v U Z X j E S i D Q e d C A P J A P O + A C a e T v 6 C 3 n G F Q l K 0 y b P J l V E H V 0 q X d u 3 q N y 5 P l 4 9 + a e q 1 y i 8 l N o X Q M P o r z x U y Z k 4 t h e / g n B c j x h U + l Y 3 e A 6 + G f e G P 9 8 l G c n K z v q v D p 6 8 c 2 t v A n r / l R o W f o c 9 0 i t / 6 L g i e K Y d q 3 6 7 T m v B q v v O h 3 Q U b g 1 Q i z m X y N Z 9 g w T y x j q a z H c F Q 4 + 4 y 1 W 9 L n 4 P e F s u l w Y G D N v N G N + Z k + W 8 4 1 u 9 I s U k Z w / O V L o X 9 a O A a i Z t W r n N 3 u 6 z H 4 U p B E S m F X + C C O j o q z m 9 L o X a c v j b r i e 4 G 0 s k g 9 s J T f L K e R 0 O 5 3 Z O H f W o k f u p L s N J J O R 5 0 P H e f H Y m f Y L / l N t e X 8 S j G c x s O 2 K J H i n k K + Y / I o b p X N k H p 9 Y d Q V g C R 3 p Z F 7 0 e J p X 3 r X G Y m g L z z 8 O e w K x 0 7 p 8 G d p J P U F I A L 5 n C s F h t M W B s M L p 2 F b k n v i u 8 7 D f 9 d j n m D L v d Z I l M W u e 5 H 3 w o U w 6 L q j l g d S r x P o c d S X B 7 v b b t / K 1 9 L b N 6 p G f a R U k 2 l 5 J l N L p 8 m 0 6 C b T C p p M C L r 9 T m y k 3 X I Y R N i t Q L s q + M B z d M u r O 8 p r F F r d m v o O Y N 3 a x o 7 + m g H o 3 P L W j v a w c j h M s O L B V E 8 l T G T 4 N J j I N 3 M 4 T L C S w x Q S J u j B 1 E g n T J A O E 2 Q B E 3 x 1 M G 0 q w m L U 8 D C C b J 3 C G t c i G J E 3 c g + c C t 3 3 o o / R q a E 8 f F N W 6 s M f q k t T 1 Y a p t o Y J r K a K o a 8 0 9 Q 6 H w q l B x 6 l x s G 8 I G y / n G 6 b P M Q z l 7 2 1 c O H b + 3 v M N w Q + O I F t X L 2 5 D o A d J k B I k h Z 9 X m 5 m Y V 7 f K W / / Y 2 4 G z q x 8 + Q L Y u X 9 x Q 0 c M I y C K M g N k I I 2 K E C v l h B G T r + s U M F a K H E 4 h F O I G y E U 7 E C Z U f T s B m q q G i h x W I R V i B 9 g 0 r a M / u V T K F f K Z a q W Y K 0 Z l C L J h C + U Q V E i r e g w p V U g 0 V T 4 e K Z w E V n 1 W o 2 O c / U N X H C a Y a p y o d p y o L n K p Z x S m y O a r m Q 4 V S D V W N D l W N B V S 1 H K q Q U N V 9 q P h U Q 1 W n Q 1 V n A V U 9 9 9 D D M e V n / 1 G q s / + I n v 1 H l O x / e K Y a W Z 2 o I n C m / B w 6 S n U O H d F z 6 I h F D h 3 l O f S w U P k 5 d J T q H D q i 5 9 A R i x w 6 y n P o I a H i / R w 6 S n U O n a f n 0 H k W O X Q + s z l 0 9 i 8 + 3 s + e o 1 R n z 3 l 6 9 p x n k T 3 n s y H K i X O O Q t m A i p 4 + 5 y n p 8 5 D S H B 7 l 0 p w 9 p D l u R 9 H J c 2 h X j k i k U 1 m v U p Z Z Z 9 Z g h R j F T x 3 y P G Q w 5 T y T 6 J P 6 O 1 f 2 y E P P G n q G O t N v g V M 0 t o v K d g 3 5 8 L j B A d D T F 6 o J 9 K u V c o / B P V 4 p E 0 V T P 4 M l W O j m z D a e O b j T p u o t n p N u t y 5 X I p 0 s d I t 0 g D U 9 l M y b P m 9 X K P N 2 2 J 0 R M B 4 T O 6 L Y E 7 5 X V 0 / m n A C W 1 J 0 T w s R Q T A x U Y E 6 V i f r 4 l 6 U E P 2 d q + s p u M t H N h Q O A 4 t B p G f j x 7 y t V C 3 5 C v N d 0 c 6 c R P n d L A e t w B t Y I P 8 L 5 q D O U Q Y B f g C D a m s 4 X h j r F q 9 n U A d S / e Q y W 9 1 6 N s i m 0 o S f f p 8 1 9 T + 5 F t A M h L J q t f N P O f i + A 9 G s z K 5 F o 3 R N q M o n Y Z 5 G 2 D D n 7 m G 6 9 w Y K 1 9 5 1 M 6 P L 9 G A k K / a A f + r E W T i W T P X q E C F k I r G A u s A r L n i + w g q w F V s m E j y 7 E g i y E W H B f I V b a 3 r a R s e e r s S B r N V Y y 2 a O r t i A L 1 R b c V 7 W V s + d 9 Y b 5 o C z J P L S W S P b q 4 C 7 I Q d 8 F c 3 B U 2 K b Q 5 m g U U W f O H I O G v W g X t z s / 9 T k c G s j Q c / O K T O N I n 2 h R r D o p 8 v f E 9 i u W F k 8 5 8 X u I / y + e 1 f M 9 H n v m J L O G / O X 8 l O 3 a R h E N Z 0 v b W j y C / s z m N J T N o h U g d h j 0 G o f L S U y 4 t 2 w 6 i n W + 3 L h n F S u v W J c g V g H g h j U R v A i V T + H v p 3 R D I 7 q 9 S m 4 x W d H 7 s C x / O h w 9 / d i X n N / v 6 0 k E T b T 2 S s + G I J f D E E s 7 6 / y G v h 3 N A n o k o D M S z 7 U N l A N 9 i I z a o 0 N X l F Y q 6 P K z P U U + i A S T R 6 c i S 3 q A R y f F v s V s F X R 9 f O f x 0 n E p M p + M E 8 R 9 T 3 J t x 0 L M Z B 5 2 a c Z V C 9 b i 2 g 6 x x P d h B 0 I E Z N 3 d 8 / A 7 P s a V h B 0 f T 0 h f 4 I B y b 2 c A x w 4 H h C 3 g p c U z Q W 7 e V o B m 6 F a U X H 6 9 Z 5 F K Z N J r G V q O N A w 9 8 C 3 E d e P D E e R c 9 3 x 0 c 7 r c 3 I 0 u Q 1 F 1 N p H T e G V 4 A o X 8 q r b P X j / 9 T H / / y A l h Y c e i v l 5 6 k o s v A c i 0 h f y t k H v 9 0 v B n Y b p m O 2 z K S k D D M l 2 q C Y s S U z 7 i 5 0 D B J W G 3 k h m n H K p c S J o m r j Z Q w 7 V w l Q S a Y T 1 d B l W D a u c o V g A n i 6 o k C M O 1 c J U H d l 9 j 3 I H V g 8 e j 7 2 G p L 4 6 Z q f 9 1 e 2 C X + W p 4 m e Y F 1 / i d p Q j G 6 N G E 9 M n 0 h 4 Z / n b I E r 1 + Y u O E A + Z C 5 n l q r d r h P l w 3 P h y a 7 p Z t X e N V 0 v 1 8 r 2 f z T j 7 p d W 5 / p K 1 R S g + j u n n f 4 m 3 J w D 1 4 H + S L X i 7 Z M G R V h 6 b f K A / j M N h b 5 d 2 r E e u r k E S h c G X m n 2 x u m H b 6 p m q 5 M f v p F f d W c 7 9 Q / g B t 9 Z S 8 N d 6 f x h o t / h e 6 A D c 4 X v 9 K n 7 V F U m K / F s 9 S m p g n f / V f z w a c C t U + 5 o b 2 3 m b u p W e f 0 g P p 6 u g z D P 9 q a H k f 0 X U c I z s u / R d c m F p J V D E v N 6 Q u o m k u 9 k w a + X k e y t D T C F h I / k Q I p U A b J / 1 i x s H M q / t C v 9 T 4 I t 2 v 6 f w 7 1 o x 2 v e 8 q S B 6 0 W 7 V Q w 9 6 X o k I k L C b t V m 9 1 y 8 6 E n g Q u q 2 p c 0 5 W i N V u y N 3 p L n n y v H 8 d i r k t c V w a U + A R L m v 7 C X k 3 W y P 4 o r P F G K M C P O V i 3 0 j U O Y + Q U w w J S F 0 T O x y R e w 0 t S I 5 f S o + m n I x 8 4 u / p T O 0 E W s d l a f U H P K N u a k z h e e t 2 D 1 r w e 7 / U E s B A i 0 A F A A C A A g A 4 l S O X A F m G J O n A A A A + A A A A B I A A A A A A A A A A A A A A A A A A A A A A E N v b m Z p Z y 9 Q Y W N r Y W d l L n h t b F B L A Q I t A B Q A A g A I A O J U j l x T c j g s m w A A A O E A A A A T A A A A A A A A A A A A A A A A A P M A A A B b Q 2 9 u d G V u d F 9 U e X B l c 1 0 u e G 1 s U E s B A i 0 A F A A C A A g A 4 l S O X H X c q w C 2 C A A A v Y k A A B M A A A A A A A A A A A A A A A A A 2 w E A A E Z v c m 1 1 b G F z L 1 N l Y 3 R p b 2 4 x L m 1 Q S w U G A A A A A A M A A w D C A A A A 3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4 C A A A A A A A r v g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I 6 N T U u M j g w N j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U p L 0 F 1 d G 9 S Z W 1 v d m V k Q 2 9 s d W 1 u c z E u e 1 J C L D B 9 J n F 1 b 3 Q 7 L C Z x d W 9 0 O 1 N l Y 3 R p b 2 4 x L 1 R h Y m x l M D A 2 I C h Q Y W d l I D U p L 0 F 1 d G 9 S Z W 1 v d m V k Q 2 9 s d W 1 u c z E u e 0 9 J Q i w x f S Z x d W 9 0 O y w m c X V v d D t T Z W N 0 a W 9 u M S 9 U Y W J s Z T A w N i A o U G F n Z S A 1 K S 9 B d X R v U m V t b 3 Z l Z E N v b H V t b n M x L n t O Q V p J V l x u V k p F U k 9 W T k l L Q S w y f S Z x d W 9 0 O y w m c X V v d D t T Z W N 0 a W 9 u M S 9 U Y W J s Z T A w N i A o U G F n Z S A 1 K S 9 B d X R v U m V t b 3 Z l Z E N v b H V t b n M x L n t B R F J F U 0 F c b l Z K R V J P V k 5 J S 0 E s M 3 0 m c X V v d D s s J n F 1 b 3 Q 7 U 2 V j d G l v b j E v V G F i b G U w M D Y g K F B h Z 2 U g N S k v Q X V 0 b 1 J l b W 9 2 Z W R D b 2 x 1 b W 5 z M S 5 7 S V p O T 1 N c b k 9 C V k V a R V x u K E V V U i k s N H 0 m c X V v d D s s J n F 1 b 3 Q 7 U 2 V j d G l v b j E v V G F i b G U w M D Y g K F B h Z 2 U g N S k v Q X V 0 b 1 J l b W 9 2 Z W R D b 2 x 1 b W 5 z M S 5 7 V U R J T y w 1 f S Z x d W 9 0 O y w m c X V v d D t T Z W N 0 a W 9 u M S 9 U Y W J s Z T A w N i A o U G F n Z S A 1 K S 9 B d X R v U m V t b 3 Z l Z E N v b H V t b n M x L n t Q U k F W T k E g T 1 N O T 1 Z B L D Z 9 J n F 1 b 3 Q 7 L C Z x d W 9 0 O 1 N l Y 3 R p b 2 4 x L 1 R h Y m x l M D A 2 I C h Q Y W d l I D U p L 0 F 1 d G 9 S Z W 1 v d m V k Q 2 9 s d W 1 u c z E u e 0 R B V F V N X G 5 E T 1 N Q S U p F x I Z B L D d 9 J n F 1 b 3 Q 7 L C Z x d W 9 0 O 1 N l Y 3 R p b 2 4 x L 1 R h Y m x l M D A 2 I C h Q Y W d l I D U p L 0 F 1 d G 9 S Z W 1 v d m V k Q 2 9 s d W 1 u c z E u e 1 Z J U 0 l O Q V x u S 0 F N Q V R O R V x u U 1 R P U E U s O H 0 m c X V v d D s s J n F 1 b 3 Q 7 U 2 V j d G l v b j E v V G F i b G U w M D Y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M F Q x M j o w M z o y M C 4 4 O D A y N j M w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Y p L 0 F 1 d G 9 S Z W 1 v d m V k Q 2 9 s d W 1 u c z E u e 0 N v b H V t b j E s M H 0 m c X V v d D s s J n F 1 b 3 Q 7 U 2 V j d G l v b j E v V G F i b G U w M D c g K F B h Z 2 U g N i k v Q X V 0 b 1 J l b W 9 2 Z W R D b 2 x 1 b W 5 z M S 5 7 Q 2 9 s d W 1 u M i w x f S Z x d W 9 0 O y w m c X V v d D t T Z W N 0 a W 9 u M S 9 U Y W J s Z T A w N y A o U G F n Z S A 2 K S 9 B d X R v U m V t b 3 Z l Z E N v b H V t b n M x L n t D b 2 x 1 b W 4 z L D J 9 J n F 1 b 3 Q 7 L C Z x d W 9 0 O 1 N l Y 3 R p b 2 4 x L 1 R h Y m x l M D A 3 I C h Q Y W d l I D Y p L 0 F 1 d G 9 S Z W 1 v d m V k Q 2 9 s d W 1 u c z E u e 0 N v b H V t b j Q s M 3 0 m c X V v d D s s J n F 1 b 3 Q 7 U 2 V j d G l v b j E v V G F i b G U w M D c g K F B h Z 2 U g N i k v Q X V 0 b 1 J l b W 9 2 Z W R D b 2 x 1 b W 5 z M S 5 7 Q 2 9 s d W 1 u N S w 0 f S Z x d W 9 0 O y w m c X V v d D t T Z W N 0 a W 9 u M S 9 U Y W J s Z T A w N y A o U G F n Z S A 2 K S 9 B d X R v U m V t b 3 Z l Z E N v b H V t b n M x L n t D b 2 x 1 b W 4 2 L D V 9 J n F 1 b 3 Q 7 L C Z x d W 9 0 O 1 N l Y 3 R p b 2 4 x L 1 R h Y m x l M D A 3 I C h Q Y W d l I D Y p L 0 F 1 d G 9 S Z W 1 v d m V k Q 2 9 s d W 1 u c z E u e 0 N v b H V t b j c s N n 0 m c X V v d D s s J n F 1 b 3 Q 7 U 2 V j d G l v b j E v V G F i b G U w M D c g K F B h Z 2 U g N i k v Q X V 0 b 1 J l b W 9 2 Z W R D b 2 x 1 b W 5 z M S 5 7 Q 2 9 s d W 1 u O C w 3 f S Z x d W 9 0 O y w m c X V v d D t T Z W N 0 a W 9 u M S 9 U Y W J s Z T A w N y A o U G F n Z S A 2 K S 9 B d X R v U m V t b 3 Z l Z E N v b H V t b n M x L n t D b 2 x 1 b W 4 5 L D h 9 J n F 1 b 3 Q 7 L C Z x d W 9 0 O 1 N l Y 3 R p b 2 4 x L 1 R h Y m x l M D A 3 I C h Q Y W d l I D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Q 6 N D Y u N j Q 3 N z Q 3 M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g p L 0 F 1 d G 9 S Z W 1 v d m V k Q 2 9 s d W 1 u c z E u e 1 J C L D B 9 J n F 1 b 3 Q 7 L C Z x d W 9 0 O 1 N l Y 3 R p b 2 4 x L 1 R h Y m x l M D A 5 I C h Q Y W d l I D g p L 0 F 1 d G 9 S Z W 1 v d m V k Q 2 9 s d W 1 u c z E u e 0 9 J Q i w x f S Z x d W 9 0 O y w m c X V v d D t T Z W N 0 a W 9 u M S 9 U Y W J s Z T A w O S A o U G F n Z S A 4 K S 9 B d X R v U m V t b 3 Z l Z E N v b H V t b n M x L n t O Q V p J V l x u V k p F U k 9 W T k l L Q S w y f S Z x d W 9 0 O y w m c X V v d D t T Z W N 0 a W 9 u M S 9 U Y W J s Z T A w O S A o U G F n Z S A 4 K S 9 B d X R v U m V t b 3 Z l Z E N v b H V t b n M x L n t B R F J F U 0 F c b l Z K R V J P V k 5 J S 0 E s M 3 0 m c X V v d D s s J n F 1 b 3 Q 7 U 2 V j d G l v b j E v V G F i b G U w M D k g K F B h Z 2 U g O C k v Q X V 0 b 1 J l b W 9 2 Z W R D b 2 x 1 b W 5 z M S 5 7 S V p O T 1 N c b k 9 C V k V a R V x u K E V V U i k s N H 0 m c X V v d D s s J n F 1 b 3 Q 7 U 2 V j d G l v b j E v V G F i b G U w M D k g K F B h Z 2 U g O C k v Q X V 0 b 1 J l b W 9 2 Z W R D b 2 x 1 b W 5 z M S 5 7 V U R J T y w 1 f S Z x d W 9 0 O y w m c X V v d D t T Z W N 0 a W 9 u M S 9 U Y W J s Z T A w O S A o U G F n Z S A 4 K S 9 B d X R v U m V t b 3 Z l Z E N v b H V t b n M x L n t Q U k F W T k F c b k 9 T T k 9 W Q S w 2 f S Z x d W 9 0 O y w m c X V v d D t T Z W N 0 a W 9 u M S 9 U Y W J s Z T A w O S A o U G F n Z S A 4 K S 9 B d X R v U m V t b 3 Z l Z E N v b H V t b n M x L n t E Q V R V T V x u R E 9 T U E l K R c S G Q S w 3 f S Z x d W 9 0 O y w m c X V v d D t T Z W N 0 a W 9 u M S 9 U Y W J s Z T A w O S A o U G F n Z S A 4 K S 9 B d X R v U m V t b 3 Z l Z E N v b H V t b n M x L n t W S V N J T k F c b k t B T U F U T k V c b l N U T 1 B F L D h 9 J n F 1 b 3 Q 7 L C Z x d W 9 0 O 1 N l Y 3 R p b 2 4 x L 1 R h Y m x l M D A 5 I C h Q Y W d l I D g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1 O j A 3 L j E y M z Q 2 N z Z a I i A v P j x F b n R y e S B U e X B l P S J G a W x s Q 2 9 s d W 1 u V H l w Z X M i I F Z h b H V l P S J z Q X d N R 0 J n V U V C Z 0 1 H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U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4 K S 9 B d X R v U m V t b 3 Z l Z E N v b H V t b n M x L n t S Q i w w f S Z x d W 9 0 O y w m c X V v d D t T Z W N 0 a W 9 u M S 9 U Y W J s Z T A x M C A o U G F n Z S A 4 K S 9 B d X R v U m V t b 3 Z l Z E N v b H V t b n M x L n t P S U I s M X 0 m c X V v d D s s J n F 1 b 3 Q 7 U 2 V j d G l v b j E v V G F i b G U w M T A g K F B h Z 2 U g O C k v Q X V 0 b 1 J l b W 9 2 Z W R D b 2 x 1 b W 5 z M S 5 7 T k F a S V Y g V k p F U k 9 W T k l L Q S w y f S Z x d W 9 0 O y w m c X V v d D t T Z W N 0 a W 9 u M S 9 U Y W J s Z T A x M C A o U G F n Z S A 4 K S 9 B d X R v U m V t b 3 Z l Z E N v b H V t b n M x L n t B R F J F U 0 F c b l Z K R V J P V k 5 J S 0 E s M 3 0 m c X V v d D s s J n F 1 b 3 Q 7 U 2 V j d G l v b j E v V G F i b G U w M T A g K F B h Z 2 U g O C k v Q X V 0 b 1 J l b W 9 2 Z W R D b 2 x 1 b W 5 z M S 5 7 S V p O T 1 N c b k 9 C V k V a R V x u K E V V U i k s N H 0 m c X V v d D s s J n F 1 b 3 Q 7 U 2 V j d G l v b j E v V G F i b G U w M T A g K F B h Z 2 U g O C k v Q X V 0 b 1 J l b W 9 2 Z W R D b 2 x 1 b W 5 z M S 5 7 V U R J T y w 1 f S Z x d W 9 0 O y w m c X V v d D t T Z W N 0 a W 9 u M S 9 U Y W J s Z T A x M C A o U G F n Z S A 4 K S 9 B d X R v U m V t b 3 Z l Z E N v b H V t b n M x L n t Q U k F W T k F c b k 9 T T k 9 W Q S w 2 f S Z x d W 9 0 O y w m c X V v d D t T Z W N 0 a W 9 u M S 9 U Y W J s Z T A x M C A o U G F n Z S A 4 K S 9 B d X R v U m V t b 3 Z l Z E N v b H V t b n M x L n t E Q V R V T V x u R E 9 T U E l K R c S G Q S w 3 f S Z x d W 9 0 O y w m c X V v d D t T Z W N 0 a W 9 u M S 9 U Y W J s Z T A x M C A o U G F n Z S A 4 K S 9 B d X R v U m V t b 3 Z l Z E N v b H V t b n M x L n t E S U 8 g S U 1 P V k l O R S B O Q V x u S 0 9 K S S B T R S B P R E 5 P U 0 l c b k l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O Y g C E 0 o O D V v 8 4 9 S 6 y R w I X g A A A A A E g A A A o A A A A B A A A A B 7 v s H w E k w l G F 1 e E 7 U 9 k z V 8 U A A A A J O E j s J S X r J d H 5 L K M y e L Y c 3 j n 8 v I f W n q g Q W L O q + U s F e z 3 u + O s W K 7 4 M N g H a 7 L 2 W r n G U F / n B t y 4 6 h C x w f + 2 z a A f 7 M 3 G W y r J p Q l b d 5 w G Q c k q B H + F A A A A L B w 7 C a l 4 V Z 2 y Q 8 C + e L l n L 6 W w p I g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2026-05-22T10:40:53Z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