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22 - PEKARA MATEJ L.S. d.o.o. Rijeka (St 211-2023)\Prijave tražbina vjerovnika sa tablicom\"/>
    </mc:Choice>
  </mc:AlternateContent>
  <xr:revisionPtr revIDLastSave="0" documentId="13_ncr:1_{E486FEF5-8854-4A51-95B4-EC01183D9D8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tražbina'!$A$12:$T$73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L50" i="1"/>
  <c r="L14" i="1"/>
  <c r="L65" i="1"/>
  <c r="K65" i="1"/>
  <c r="L27" i="1"/>
  <c r="L44" i="1"/>
  <c r="K44" i="1"/>
</calcChain>
</file>

<file path=xl/sharedStrings.xml><?xml version="1.0" encoding="utf-8"?>
<sst xmlns="http://schemas.openxmlformats.org/spreadsheetml/2006/main" count="322" uniqueCount="210">
  <si>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</si>
  <si>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</si>
  <si>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</si>
  <si>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</si>
  <si>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</si>
  <si>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</si>
  <si>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</si>
  <si>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</si>
  <si>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</si>
  <si>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</si>
  <si>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</si>
  <si>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</si>
  <si>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</si>
  <si>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</si>
  <si>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</si>
  <si>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</si>
  <si>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</si>
  <si>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</si>
  <si>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</si>
  <si>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</si>
  <si>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</si>
  <si>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</si>
  <si>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</si>
  <si>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</si>
  <si>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</si>
  <si>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</si>
  <si>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</si>
  <si>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</si>
  <si>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</si>
  <si>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</si>
  <si>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</si>
  <si>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</si>
  <si>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PEKARA MATEJ L.S. d.o.o.</t>
  </si>
  <si>
    <t>034-011/23-10/22</t>
  </si>
  <si>
    <t>Trgovački sud u Rijeci</t>
  </si>
  <si>
    <t>St-211/2023</t>
  </si>
  <si>
    <t>Podbreg 10, 51000 Rijeka</t>
  </si>
  <si>
    <t>ULICA MARIJANA ČAVIĆA 1,10000 ZAGREB</t>
  </si>
  <si>
    <t>ZVIJEZDA PLUS D.O.O.</t>
  </si>
  <si>
    <t>BLAŽA POLIĆA 3/III, 51000 RIJEKA</t>
  </si>
  <si>
    <t>00106585846</t>
  </si>
  <si>
    <t>ZAVOD ZA ZAŠTITU NA RADU D.O.O.</t>
  </si>
  <si>
    <t>PODBREG 10, 51000 RIJEKA</t>
  </si>
  <si>
    <t>VIP MARAVIĆ D.O.O.</t>
  </si>
  <si>
    <t>INTERNACIONALNIH BRIGADA, 51000 RIJEKA</t>
  </si>
  <si>
    <t>VELDAKS D.O.O.</t>
  </si>
  <si>
    <t>ZAGREBAČKA CESTA 194, 10000 ZAGREB</t>
  </si>
  <si>
    <t xml:space="preserve">TRPIMIR PAVELIĆ, VL. TRINA OBRT ZA TRGOVINU </t>
  </si>
  <si>
    <t>BANI 100, 10010 ZAGREB</t>
  </si>
  <si>
    <t>TIM ZIP D.O.O.</t>
  </si>
  <si>
    <t>J.P. KAMOVA 19, 51000 RIJEKA</t>
  </si>
  <si>
    <t>RIEKO-LAB D.O.O.</t>
  </si>
  <si>
    <t>KATANČIĆEVA 5, ZAGREB</t>
  </si>
  <si>
    <t>REPUBLIKA HRVATSKA, MINISTARSTVO FINANCIJA</t>
  </si>
  <si>
    <t>GOSPODARSKA ZONA 13, 32010 VUKOVAR</t>
  </si>
  <si>
    <t>PRVO PLINARSKO DRUŠTVO D.O.O.</t>
  </si>
  <si>
    <t>MARŠALA TITA 51, 40000 ČAKOVEC</t>
  </si>
  <si>
    <t>POSLOVNI PROGRAMI D.O.O.</t>
  </si>
  <si>
    <t>TINA UJEVIĆA 11A, 51000 RIJEKA</t>
  </si>
  <si>
    <t>PERT D.O.O.</t>
  </si>
  <si>
    <t>MAVRI 17/7, 51216 VIŠKOVO</t>
  </si>
  <si>
    <t>PERFECT CLEAN D.O.O.</t>
  </si>
  <si>
    <t>LANIŠTE 3/C, 10000 ZAGREB</t>
  </si>
  <si>
    <t>PEKARNA PEČJAK INT D.O.O.</t>
  </si>
  <si>
    <t>VOZIŠĆE 3, 51216 VIŠKOVO</t>
  </si>
  <si>
    <t>OPĆINA VIŠKOVO</t>
  </si>
  <si>
    <t>FRANKOPANSKA 25, 51300 DELNICE</t>
  </si>
  <si>
    <t>MLAZ D.O.O.</t>
  </si>
  <si>
    <t>BARETIĆEVO 13-9, 51000 RIJEKA</t>
  </si>
  <si>
    <t>MISTRAŽ D.O.O.</t>
  </si>
  <si>
    <t>JANKOMIR 31, 10090 ZAGREB</t>
  </si>
  <si>
    <t>METRO CASH &amp; CARRY D.O.O.</t>
  </si>
  <si>
    <t>DRENOVSKI PUT 174, 51000 RIJEKA</t>
  </si>
  <si>
    <t>MATEJ GRUPA J.D.O.O.</t>
  </si>
  <si>
    <t>MILANA UDOVIĆA 2, 51000 RIJEKA</t>
  </si>
  <si>
    <t>CIOTTINA 16B, 51000 RIJEKA</t>
  </si>
  <si>
    <t>KEB-MAR D.O.O.</t>
  </si>
  <si>
    <t>DOLAC 14, 51000 RIJEKA</t>
  </si>
  <si>
    <t>KD VODOVOD I KANALIZACIJA D.O.O.</t>
  </si>
  <si>
    <t>06531901714</t>
  </si>
  <si>
    <t>KD ČISTOĆA D.O.O.</t>
  </si>
  <si>
    <t>SLAVIŠE VAJNERA ČIČE 9, 51000 RIJEKA</t>
  </si>
  <si>
    <t>IT SUPPORT D.O.O</t>
  </si>
  <si>
    <t>AV.V. HOLJEVCA, 10000 ZAGREB</t>
  </si>
  <si>
    <t>INA D.D.</t>
  </si>
  <si>
    <t>BERISLAVIĆEVA 9, 10000 ZAGREB</t>
  </si>
  <si>
    <t>HRVATSKO DRUŠTVO SKLADATELJA</t>
  </si>
  <si>
    <t>HRVATSKI ZAVOD ZA ZAPOŠLJAVANJE</t>
  </si>
  <si>
    <t>RADNIČKA CESTA 21, 10135 ZAGREB</t>
  </si>
  <si>
    <t>HRVATSKI TELEKOM D.D.</t>
  </si>
  <si>
    <t>PRISAVLJE 3, 10000 ZAGREB</t>
  </si>
  <si>
    <t>HRT</t>
  </si>
  <si>
    <t>DONJOZELINSKA 209, 10382 DONJA ZELINA</t>
  </si>
  <si>
    <t>HODAK PROMET D.O.O.</t>
  </si>
  <si>
    <t>RUPA 90, 51214 ŠAPJANE</t>
  </si>
  <si>
    <t>HIGIS D.O.O.</t>
  </si>
  <si>
    <t>CARA HADRIJANA 7, 31000 OSIJEK</t>
  </si>
  <si>
    <t>ULICA GRADA VUKOVARA 37, 10000 ZAGREB</t>
  </si>
  <si>
    <t>HEP ELEKTRA D.O.O.</t>
  </si>
  <si>
    <t>TITOV TRG 3, 51000 RIJEKA</t>
  </si>
  <si>
    <t>GRAD RIJEKA</t>
  </si>
  <si>
    <t>ULICA GRADA VUKOVARA 70, 10000 ZAGREB</t>
  </si>
  <si>
    <t>FINANCIJSKA AGENCIJA</t>
  </si>
  <si>
    <t>VALJANI 26, 51216 VIŠKOVO</t>
  </si>
  <si>
    <t>FIDUS D.O.O.</t>
  </si>
  <si>
    <t>MEDARSKA 69, 10000 ZAGREB</t>
  </si>
  <si>
    <t>FIBIS D.O.O.</t>
  </si>
  <si>
    <t>ILICA 412A, 10000 ZAGREB</t>
  </si>
  <si>
    <t>ELEKTRONIČKI RAČUNI D.O.O.</t>
  </si>
  <si>
    <t>MARIJANA ČAVIĆA 9, 10000 ZAGREB</t>
  </si>
  <si>
    <t>DUKAT MLIJEČNA INDUSTRIJA D..D.</t>
  </si>
  <si>
    <t>BENČANI 29, 51216 VIŠKOVO</t>
  </si>
  <si>
    <t>DAKOTA D.O.O.</t>
  </si>
  <si>
    <t>STRAŽA 8A, 51216 VIŠKOVO</t>
  </si>
  <si>
    <t>ČONDIĆ TRADE D.O.O.</t>
  </si>
  <si>
    <t>MILANA SACHSA 1, 10000 ZAGREB</t>
  </si>
  <si>
    <t>COCA-COLA HBC HRVATSKA D.O.O.</t>
  </si>
  <si>
    <t>VIŠKOVO 115, 51216 VIŠKOVO</t>
  </si>
  <si>
    <t>BO-ART D.O.O.</t>
  </si>
  <si>
    <t>RASTOČINE 6, 51000 RIJEKA</t>
  </si>
  <si>
    <t>BALLA D.O.O.</t>
  </si>
  <si>
    <t>POSL. ZONA LABINCI 186, 52464 KAŠTELIR</t>
  </si>
  <si>
    <t>BACKALDRIN CROATIA D.O.O.</t>
  </si>
  <si>
    <t>VRTNI PUT 1, 10000 ZAGREB</t>
  </si>
  <si>
    <t>A1 HRVATSKA D.O.O.</t>
  </si>
  <si>
    <t>DA</t>
  </si>
  <si>
    <t>ADDIKO BANK DD</t>
  </si>
  <si>
    <t>SLAVONSKA AVENIJA 6, ZAGREB</t>
  </si>
  <si>
    <t>02138784111</t>
  </si>
  <si>
    <t>MLJEKARSKI TRG 3, RIJEKA</t>
  </si>
  <si>
    <t>JADRANSKI TRG 3A, RIJEKA</t>
  </si>
  <si>
    <t xml:space="preserve">NOVA HRVATSKA BANKA </t>
  </si>
  <si>
    <t>VARŠAVSKA 9, ZAGREB</t>
  </si>
  <si>
    <t>VELIMIRA ŠKORPIKA 24/1, 10000 ZAGREB</t>
  </si>
  <si>
    <t>ERSTE&amp;STEIERMARKISCHE BANK d.d.</t>
  </si>
  <si>
    <t>HEP-OPSKRBA D.O.O.</t>
  </si>
  <si>
    <t>HEP-PLIN D.O.O.</t>
  </si>
  <si>
    <t xml:space="preserve">IMPULS-LEASING d.o.o. </t>
  </si>
  <si>
    <t>L.I.O. PEKARSTVO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</si>
  <si>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neispravan OIB</t>
    </r>
  </si>
  <si>
    <t>00228269289</t>
  </si>
  <si>
    <t>03032481594</t>
  </si>
  <si>
    <t>09701710899</t>
  </si>
  <si>
    <t>18.07.2023.</t>
  </si>
  <si>
    <t>Zakon o autorskom pravu i srodnim pravima čl.156.st1. i čl.160., naknada za javno korištenje autorskih glazbenih djela, snimljenih izvedaba umjetnika izvođača i snimaka sadržanih na fonogramima i Pravilnici o naknadama</t>
  </si>
  <si>
    <t>20.07.2023.</t>
  </si>
  <si>
    <t>Ugovor o financijskom leasingu br. 45391, 45904, 48128</t>
  </si>
  <si>
    <t>Redovna tražbina</t>
  </si>
  <si>
    <t>Izlučna tražbina</t>
  </si>
  <si>
    <t>1. FORD RANGER WILDTRAK 2.0 TDCI 4V AUTOMATIK 213 KS, god.proizvodnje 2020. broj šasije: 6FPPXXMJ2PLT54941
2. SMART FOR TWO 60 KW PRIME TWINAMIC, god. proizvodnje 2018, broj šasije: WME4533911K319784
3. MINI COOPER SE 11 DJ, god. proizvodnje 2021, broj šasije: WMW11DJ01N2R86784</t>
  </si>
  <si>
    <t>Vjerodostojna isprava - izvod iz poslovnih knjiga br. naoga 82001114, 82001112 od 19.07.203. te pravomoćno i ovršno Rješenje o ovrsi broj OVRV-27278/2022 od 19.01.2023</t>
  </si>
  <si>
    <t>redovni računi i ovrhe</t>
  </si>
  <si>
    <t>EOS MATRIX d.o.o.</t>
  </si>
  <si>
    <t>76674680107</t>
  </si>
  <si>
    <t>Horvatova 82, Zagreb</t>
  </si>
  <si>
    <t>NE</t>
  </si>
  <si>
    <t>Okvirni ugovor o prodaji i ustupu potreživanja F3-20/2017, Dodatak 63.Okvirnog ugovora</t>
  </si>
  <si>
    <t>ENNA OPSKRBA d.o.o.</t>
  </si>
  <si>
    <t>61700516273</t>
  </si>
  <si>
    <t>Gospodarska zona Vukovar 13, 32000 Vukovar</t>
  </si>
  <si>
    <t>Ugovor o opskrbi plinom i Ugovor o ustupu tražbine</t>
  </si>
  <si>
    <t>HRVATSKA POŠTANSKA BANKA d.d.</t>
  </si>
  <si>
    <t>87939104217</t>
  </si>
  <si>
    <t>Jurišićeva ulica 4, Zagreb</t>
  </si>
  <si>
    <t>25.07.2023.</t>
  </si>
  <si>
    <t>DA
199.084,21 EUR/
1.500.000,00 KN</t>
  </si>
  <si>
    <t xml:space="preserve">Ugovor o kreditu br. 503421 </t>
  </si>
  <si>
    <t>DA
26.544,56 EUR/
200.000,00 KN</t>
  </si>
  <si>
    <t xml:space="preserve">Ugovor o kreditu br. 414254 </t>
  </si>
  <si>
    <t>DA
53.089,12 EUR/
400.000,00 KN</t>
  </si>
  <si>
    <t>Ugovor o kreditu po multivalutnom transakcijskom računu br. 8030007046</t>
  </si>
  <si>
    <t xml:space="preserve">Ugovor o otvaranju multivalutnog transakcijskog računa </t>
  </si>
  <si>
    <t>Ugovor o otvaranju i vođenju transakcijskog računa broj:1100826168 od 04.05.2017.
Ugovor o solidarnom jamstvu broj 5115308018 od 15.11.2017. kojim dužnik jamči za obveze Lovre Ivušića iz Ugovora o kreditu broj 5115308018 od 15.11.2017.
Ugovor o kreditu broj:1100826168 od 01.06.2022.
Ugovor o solidarnom jamstvu: broj 5120456514 od 21.09.2022. kojim dužnik jamči za obveze društva DVOJAC BK j.d.o.o. iz Ugovora o kreditu broj: 5120456514 od 21.09.2022.
Ugovor o solidarnom jamstvu broj: 1100858339 od 21.09.202. kojim dužnik jamči za obveze društva DVOJAC BK j.d.o.o. iz Ugovora o kreditu broj: 1100858339 od 21.09.2022.</t>
  </si>
  <si>
    <t>DA
108.451,97 EUR</t>
  </si>
  <si>
    <t>Razlučna tražbina</t>
  </si>
  <si>
    <t>28.07.2023.</t>
  </si>
  <si>
    <t>DA
28.373,16 EUR /
213.777,57 kn</t>
  </si>
  <si>
    <t>Porezni dug</t>
  </si>
  <si>
    <t>Rješenje RH,Min.fin.,PU, Područni ured Rijeka o ovrsi pljenidbom, procjenom i prodajom motornog vozila, klsa: UP/I-415-02/2023-01/01174, ur.br.:513-07-08/2023-03 od 25.05.2023.
Zapisnik o izvršenoj pljenidbi i procjeni pokretne imovine. Klasa: UP/I-415-02/2023-01/1174, ur.broj: 513-07-08/2023-08 od 01.06.2023.
Dopis MUP-a, PU Primorsko-goranske, Sektora za imigraciju, državljanstvo i upravne poslove, klasa:211-02/23-09/1423, ur.broj: 511-09-19-23-3 od 03.07.2023., obavijest o upisu ovrhe-zabrane otuđenja</t>
  </si>
  <si>
    <t>Teretni automobil RENAULT KANGOO EXPRESS PACK CLIM 1., godina proizvodnje 2007., broj šasije: VF1FC1EAF38086042, registarske oznake RI 5047 G
Teretni automobil RENAULT TRAFIC DCI 115 PRO+, godina proizvodnje 2015., broj šasije: VF13FL01853720013, registarske oznake RI 276 W</t>
  </si>
  <si>
    <t>DA
92.996,18 EUR</t>
  </si>
  <si>
    <t>IOS na dan 26.07.2023. i računi za preuzeti prirodni plin</t>
  </si>
  <si>
    <t>31.07.2023.</t>
  </si>
  <si>
    <t>Dugovanje s osnova računa za pružene usluge (javna vodoopsrba i javna odvodnja)</t>
  </si>
  <si>
    <t>91547293790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</si>
  <si>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krivi OIB i krivu adresu</t>
    </r>
  </si>
  <si>
    <t>Savska cesta 64, ZAGREB</t>
  </si>
  <si>
    <t>Ugovor o dodjeli potpore za očuvanje radnih mjesta u djelatnostima pogočenima koronavirusom klas:103-05/20-01/5945, Ur.broj: 2170-35-18/7-20-08 od 16.10.2020. 
sa Aneksom ugovora klasa: 106-05/20-01/5945, Ur.broj: 2170-35-04/12-22-17 od 07.02.2022.; 
Ugovor o dodjeli potpore za sufinanciranje zapošljavanja Klasa: 103-05/22-01/339, Ur.brpj: 2170-35-04/10-22-08 od 15.04.2022.</t>
  </si>
  <si>
    <t>DA 
za glavnicu 4.236,52  EUR  / 31.920,06 kn
za kamatu 370,40 EUR / 2.790,78 kn</t>
  </si>
  <si>
    <t>01.08.2023.</t>
  </si>
  <si>
    <t>Rješenje o ovrsi javnog bilježnika Roberta Beletića, Posl br. OVRV-21229/2022</t>
  </si>
  <si>
    <t>DA
11.526,56 EUR / 86.846,89 kn</t>
  </si>
  <si>
    <t>DA
705,23EUR</t>
  </si>
  <si>
    <t>DA
2.757,73 EUR</t>
  </si>
  <si>
    <t>Klasa: 423-01/23-02/10, Ur.broj: 2170-1-11-00-23-3 od 31.07.2023.g.</t>
  </si>
  <si>
    <t>DA
112.090,30 EUR</t>
  </si>
  <si>
    <t>BKS BANK AG
Glavna podružnica Hrvatska</t>
  </si>
  <si>
    <t>Ugovor o revolving kreditu 060-57000073 i  sporazuma radi osiguranja novčane tražbine zasnivanjem založnog prava na nekretnini ovjeren kod JB Marine Sablić-Dorčić OV-642/2021 od 02.02.2021.g., sa Aneksom br.1 Ugovoru i sporazumom radi osiguranjanovčane tražbine zasnivanjem založnog prava na nekretnini ovjeren kod JB Marine Sablić-Dorčić OV-3064/2022 od 22.04.2022.g.,
Aneksom br.2 Ugovoru i sporazumom radi osiguranjanovčane tražbine zasnivanjem založnog prava na nekretnini ovjeren kod JB Marine Sablić-Dorčić OV-614/2023 od 02.02.2023..g.,
Aneksom br.3 Ugovoru i sporazumom radi osiguranjanovčane tražbine zasnivanjem založnog prava na nekretnini ovjeren kod JB Marine Sablić-Dorčić OV-1348/2022 od 02.03.2023.g.,
zadužnica na iznos od 500.000,   kn potvrđena od JB Marine Sablić-Dorčić OV-640/2021 od 02.02.2021.g.
bjanko akceptirana mjenica srasanta PEKARA MATEJ L.S. se,br. B 004698, 
Ugovor o otvaranju transakcijskog računa 2488001-100140474 na daN 21.01.2021.</t>
  </si>
  <si>
    <t>DA
66.361,40 EUR / 500.000,00 kn</t>
  </si>
  <si>
    <t>Javna usluga "sakupljanje komunalnog otpada"</t>
  </si>
  <si>
    <t>Obračun naknade za e-Račun. Obračun naknade za provedbu osnove za plaćanje - prisina naplata</t>
  </si>
  <si>
    <t>Ugovor o kreditu broj 305-51029031 i Ugovor o transakcijskom računu za partiju 915-1101504278-978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</si>
  <si>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adresu Austija, Klagenfurt, St. Veiter Ring 43</t>
    </r>
  </si>
  <si>
    <t>02.08.2023.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</si>
  <si>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primjerak prijave tražbine dostavio na Trgovački sud u Rijeci koji je istu proslijedio nadležnom nagodbenom timu u FINI RC Rijeka. Ova prijava tražbine je dupla.</t>
    </r>
  </si>
  <si>
    <t>Dugovanje s osnova račua za pružene vodne usluge (javna vodooprskrba i javna odvodnja)</t>
  </si>
  <si>
    <t>Račun br. 152680/INA/1 od 27.10.2022.</t>
  </si>
  <si>
    <t>03.08.2023.</t>
  </si>
  <si>
    <t>Ugovor o opskrbi krajnjeg kupca broj O-20-202835 sa aneksom O-20-20835/1, O-20-202835/2, O-20-202835/3 i O-20/202835/5</t>
  </si>
  <si>
    <t>118-08-401-23-27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</si>
</sst>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zoomScaleNormal="100" workbookViewId="0">
      <selection activeCell="D9" sqref="D9:T9"/>
    </sheetView>
  </sheetViews>
  <sheetFormatPr defaultRowHeight="13.2" x14ac:dyDescent="0.25"/>
  <cols>
    <col min="1" max="1" width="3.88671875" style="1" customWidth="1"/>
    <col min="2" max="2" width="16" style="1" customWidth="1"/>
    <col min="3" max="3" width="10.88671875" style="1" customWidth="1"/>
    <col min="4" max="4" width="10.6640625" style="1" customWidth="1"/>
    <col min="5" max="5" width="7.66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8" style="1" customWidth="1"/>
    <col min="10" max="10" width="9.6640625" style="1" customWidth="1"/>
    <col min="11" max="11" width="11.109375" style="1" customWidth="1"/>
    <col min="12" max="12" width="14.44140625" style="1" bestFit="1" customWidth="1"/>
    <col min="13" max="13" width="11.44140625" style="1" customWidth="1"/>
    <col min="14" max="14" width="11.88671875" style="1" customWidth="1"/>
    <col min="15" max="15" width="11" style="1" customWidth="1"/>
    <col min="16" max="16" width="11.5546875" style="1" customWidth="1"/>
    <col min="17" max="17" width="10.44140625" style="1" customWidth="1"/>
    <col min="18" max="18" width="29.5546875" style="8" customWidth="1"/>
    <col min="19" max="19" width="14.6640625" style="1" customWidth="1"/>
    <col min="20" max="20" width="11.6640625" style="1" customWidth="1"/>
  </cols>
  <sheetData>
    <row r="1" spans="1:20" s="4" customFormat="1" ht="12" x14ac:dyDescent="0.2">
      <c r="A1" s="46" t="s">
        <v>0</v>
      </c>
      <c r="B1" s="46"/>
      <c r="C1" s="46"/>
      <c r="D1" s="48" t="s">
        <v>1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s="4" customFormat="1" ht="10.199999999999999" x14ac:dyDescent="0.2">
      <c r="A2" s="46" t="s">
        <v>2</v>
      </c>
      <c r="B2" s="46"/>
      <c r="C2" s="46"/>
      <c r="D2" s="49">
        <v>45152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s="4" customFormat="1" ht="10.199999999999999" x14ac:dyDescent="0.2">
      <c r="A3" s="46" t="s">
        <v>21</v>
      </c>
      <c r="B3" s="46" t="s">
        <v>3</v>
      </c>
      <c r="C3" s="46"/>
      <c r="D3" s="47" t="s">
        <v>33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s="4" customFormat="1" ht="10.199999999999999" x14ac:dyDescent="0.2">
      <c r="A4" s="46" t="s">
        <v>22</v>
      </c>
      <c r="B4" s="46"/>
      <c r="C4" s="46"/>
      <c r="D4" s="47" t="s">
        <v>209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s="4" customFormat="1" ht="10.199999999999999" x14ac:dyDescent="0.2">
      <c r="A5" s="46" t="s">
        <v>4</v>
      </c>
      <c r="B5" s="46"/>
      <c r="C5" s="46"/>
      <c r="D5" s="47" t="s">
        <v>34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s="4" customFormat="1" ht="10.199999999999999" x14ac:dyDescent="0.2">
      <c r="A6" s="46" t="s">
        <v>5</v>
      </c>
      <c r="B6" s="46"/>
      <c r="C6" s="46"/>
      <c r="D6" s="47" t="s">
        <v>35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s="4" customFormat="1" ht="10.199999999999999" x14ac:dyDescent="0.2">
      <c r="A7" s="46" t="s">
        <v>6</v>
      </c>
      <c r="B7" s="46" t="s">
        <v>3</v>
      </c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s="4" customFormat="1" ht="10.199999999999999" x14ac:dyDescent="0.2">
      <c r="A8" s="46" t="s">
        <v>7</v>
      </c>
      <c r="B8" s="46"/>
      <c r="C8" s="46"/>
      <c r="D8" s="47" t="s">
        <v>32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s="4" customFormat="1" ht="10.199999999999999" x14ac:dyDescent="0.2">
      <c r="A9" s="46" t="s">
        <v>8</v>
      </c>
      <c r="B9" s="46"/>
      <c r="C9" s="46"/>
      <c r="D9" s="47">
        <v>52202570355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s="4" customFormat="1" ht="10.199999999999999" x14ac:dyDescent="0.2">
      <c r="A10" s="46" t="s">
        <v>9</v>
      </c>
      <c r="B10" s="46"/>
      <c r="C10" s="46"/>
      <c r="D10" s="47" t="s">
        <v>36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7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30.6" x14ac:dyDescent="0.25">
      <c r="A13" s="9">
        <v>1</v>
      </c>
      <c r="B13" s="10" t="s">
        <v>124</v>
      </c>
      <c r="C13" s="11">
        <v>29524210204</v>
      </c>
      <c r="D13" s="10" t="s">
        <v>123</v>
      </c>
      <c r="E13" s="12"/>
      <c r="F13" s="9" t="s">
        <v>125</v>
      </c>
      <c r="G13" s="13">
        <v>2017.14</v>
      </c>
      <c r="H13" s="14">
        <v>267.72000000000003</v>
      </c>
      <c r="I13" s="15"/>
      <c r="J13" s="15"/>
      <c r="K13" s="16"/>
      <c r="L13" s="17"/>
      <c r="M13" s="16"/>
      <c r="N13" s="17"/>
      <c r="O13" s="16"/>
      <c r="P13" s="17"/>
      <c r="Q13" s="15"/>
      <c r="R13" s="9"/>
      <c r="S13" s="15"/>
      <c r="T13" s="12"/>
    </row>
    <row r="14" spans="1:20" ht="30.6" x14ac:dyDescent="0.25">
      <c r="A14" s="9">
        <v>2</v>
      </c>
      <c r="B14" s="10" t="s">
        <v>126</v>
      </c>
      <c r="C14" s="11">
        <v>14036333877</v>
      </c>
      <c r="D14" s="10" t="s">
        <v>127</v>
      </c>
      <c r="E14" s="12" t="s">
        <v>147</v>
      </c>
      <c r="F14" s="9" t="s">
        <v>125</v>
      </c>
      <c r="G14" s="13">
        <v>106718</v>
      </c>
      <c r="H14" s="14">
        <v>792403.36</v>
      </c>
      <c r="I14" s="15" t="s">
        <v>125</v>
      </c>
      <c r="J14" s="15" t="s">
        <v>182</v>
      </c>
      <c r="K14" s="16"/>
      <c r="L14" s="17">
        <f>N14+P14</f>
        <v>112164.62</v>
      </c>
      <c r="M14" s="16"/>
      <c r="N14" s="17">
        <v>18011.560000000001</v>
      </c>
      <c r="O14" s="16"/>
      <c r="P14" s="17">
        <v>94153.06</v>
      </c>
      <c r="Q14" s="9" t="s">
        <v>195</v>
      </c>
      <c r="R14" s="10" t="s">
        <v>201</v>
      </c>
      <c r="S14" s="15"/>
      <c r="T14" s="12"/>
    </row>
    <row r="15" spans="1:20" ht="40.799999999999997" x14ac:dyDescent="0.25">
      <c r="A15" s="9">
        <v>3</v>
      </c>
      <c r="B15" s="10" t="s">
        <v>122</v>
      </c>
      <c r="C15" s="11">
        <v>16705998932</v>
      </c>
      <c r="D15" s="10" t="s">
        <v>121</v>
      </c>
      <c r="E15" s="12"/>
      <c r="F15" s="9" t="s">
        <v>125</v>
      </c>
      <c r="G15" s="13">
        <v>4841.5200000000004</v>
      </c>
      <c r="H15" s="14">
        <v>642.58000000000004</v>
      </c>
      <c r="I15" s="15"/>
      <c r="J15" s="15"/>
      <c r="K15" s="16"/>
      <c r="L15" s="17"/>
      <c r="M15" s="16"/>
      <c r="N15" s="17"/>
      <c r="O15" s="16"/>
      <c r="P15" s="17"/>
      <c r="Q15" s="15"/>
      <c r="R15" s="9"/>
      <c r="S15" s="15"/>
      <c r="T15" s="12"/>
    </row>
    <row r="16" spans="1:20" ht="40.799999999999997" x14ac:dyDescent="0.25">
      <c r="A16" s="29">
        <v>4</v>
      </c>
      <c r="B16" s="42" t="s">
        <v>120</v>
      </c>
      <c r="C16" s="44">
        <v>93171232813</v>
      </c>
      <c r="D16" s="42" t="s">
        <v>119</v>
      </c>
      <c r="E16" s="29" t="s">
        <v>147</v>
      </c>
      <c r="F16" s="29" t="s">
        <v>125</v>
      </c>
      <c r="G16" s="31">
        <v>76781.83</v>
      </c>
      <c r="H16" s="27">
        <v>10190.700000000001</v>
      </c>
      <c r="I16" s="33" t="s">
        <v>125</v>
      </c>
      <c r="J16" s="15" t="s">
        <v>189</v>
      </c>
      <c r="K16" s="16">
        <v>86846.89</v>
      </c>
      <c r="L16" s="17">
        <v>11526.56</v>
      </c>
      <c r="M16" s="16">
        <v>86846.89</v>
      </c>
      <c r="N16" s="17">
        <v>11526.56</v>
      </c>
      <c r="O16" s="16"/>
      <c r="P16" s="17"/>
      <c r="Q16" s="9" t="s">
        <v>191</v>
      </c>
      <c r="R16" s="10" t="s">
        <v>190</v>
      </c>
      <c r="S16" s="15"/>
      <c r="T16" s="12"/>
    </row>
    <row r="17" spans="1:20" ht="122.4" x14ac:dyDescent="0.25">
      <c r="A17" s="30"/>
      <c r="B17" s="43"/>
      <c r="C17" s="45"/>
      <c r="D17" s="43"/>
      <c r="E17" s="30"/>
      <c r="F17" s="30"/>
      <c r="G17" s="32"/>
      <c r="H17" s="28"/>
      <c r="I17" s="34"/>
      <c r="J17" s="15" t="s">
        <v>203</v>
      </c>
      <c r="K17" s="16">
        <v>86846.89</v>
      </c>
      <c r="L17" s="17">
        <v>11526.56</v>
      </c>
      <c r="M17" s="16">
        <v>86846.89</v>
      </c>
      <c r="N17" s="17">
        <v>11526.56</v>
      </c>
      <c r="O17" s="16"/>
      <c r="P17" s="17"/>
      <c r="Q17" s="9" t="s">
        <v>191</v>
      </c>
      <c r="R17" s="10" t="s">
        <v>190</v>
      </c>
      <c r="S17" s="15"/>
      <c r="T17" s="12" t="s">
        <v>204</v>
      </c>
    </row>
    <row r="18" spans="1:20" ht="275.39999999999998" x14ac:dyDescent="0.25">
      <c r="A18" s="9">
        <v>5</v>
      </c>
      <c r="B18" s="10" t="s">
        <v>196</v>
      </c>
      <c r="C18" s="11" t="s">
        <v>128</v>
      </c>
      <c r="D18" s="10" t="s">
        <v>129</v>
      </c>
      <c r="E18" s="12" t="s">
        <v>147</v>
      </c>
      <c r="F18" s="9" t="s">
        <v>125</v>
      </c>
      <c r="G18" s="13">
        <v>65366.400000000001</v>
      </c>
      <c r="H18" s="14">
        <v>492503.14</v>
      </c>
      <c r="I18" s="15" t="s">
        <v>125</v>
      </c>
      <c r="J18" s="15" t="s">
        <v>189</v>
      </c>
      <c r="K18" s="16"/>
      <c r="L18" s="17">
        <v>68379.570000000007</v>
      </c>
      <c r="M18" s="16"/>
      <c r="N18" s="17">
        <v>68379.570000000007</v>
      </c>
      <c r="O18" s="16"/>
      <c r="P18" s="17"/>
      <c r="Q18" s="9" t="s">
        <v>198</v>
      </c>
      <c r="R18" s="10" t="s">
        <v>197</v>
      </c>
      <c r="S18" s="15"/>
      <c r="T18" s="12" t="s">
        <v>202</v>
      </c>
    </row>
    <row r="19" spans="1:20" ht="30.6" x14ac:dyDescent="0.25">
      <c r="A19" s="9">
        <v>6</v>
      </c>
      <c r="B19" s="10" t="s">
        <v>118</v>
      </c>
      <c r="C19" s="11">
        <v>77787251208</v>
      </c>
      <c r="D19" s="10" t="s">
        <v>117</v>
      </c>
      <c r="E19" s="12"/>
      <c r="F19" s="9" t="s">
        <v>125</v>
      </c>
      <c r="G19" s="13">
        <v>1726.3</v>
      </c>
      <c r="H19" s="14">
        <v>229.12</v>
      </c>
      <c r="I19" s="15"/>
      <c r="J19" s="15"/>
      <c r="K19" s="16"/>
      <c r="L19" s="17"/>
      <c r="M19" s="16"/>
      <c r="N19" s="17"/>
      <c r="O19" s="16"/>
      <c r="P19" s="17"/>
      <c r="Q19" s="15"/>
      <c r="R19" s="9"/>
      <c r="S19" s="15"/>
      <c r="T19" s="12"/>
    </row>
    <row r="20" spans="1:20" ht="40.799999999999997" x14ac:dyDescent="0.25">
      <c r="A20" s="9">
        <v>7</v>
      </c>
      <c r="B20" s="10" t="s">
        <v>116</v>
      </c>
      <c r="C20" s="11" t="s">
        <v>140</v>
      </c>
      <c r="D20" s="10" t="s">
        <v>115</v>
      </c>
      <c r="E20" s="12"/>
      <c r="F20" s="9" t="s">
        <v>125</v>
      </c>
      <c r="G20" s="13">
        <v>8618.49</v>
      </c>
      <c r="H20" s="14">
        <v>1143.8699999999999</v>
      </c>
      <c r="I20" s="15"/>
      <c r="J20" s="15"/>
      <c r="K20" s="16"/>
      <c r="L20" s="17"/>
      <c r="M20" s="16"/>
      <c r="N20" s="17"/>
      <c r="O20" s="16"/>
      <c r="P20" s="17"/>
      <c r="Q20" s="15"/>
      <c r="R20" s="9"/>
      <c r="S20" s="15"/>
      <c r="T20" s="12"/>
    </row>
    <row r="21" spans="1:20" ht="30.6" x14ac:dyDescent="0.25">
      <c r="A21" s="9">
        <v>8</v>
      </c>
      <c r="B21" s="10" t="s">
        <v>114</v>
      </c>
      <c r="C21" s="11">
        <v>98348346103</v>
      </c>
      <c r="D21" s="10" t="s">
        <v>113</v>
      </c>
      <c r="E21" s="12"/>
      <c r="F21" s="9" t="s">
        <v>125</v>
      </c>
      <c r="G21" s="13">
        <v>955.76</v>
      </c>
      <c r="H21" s="14">
        <v>126.92</v>
      </c>
      <c r="I21" s="9"/>
      <c r="J21" s="18"/>
      <c r="K21" s="19"/>
      <c r="L21" s="20"/>
      <c r="M21" s="19"/>
      <c r="N21" s="20"/>
      <c r="O21" s="9"/>
      <c r="P21" s="12"/>
      <c r="Q21" s="9"/>
      <c r="R21" s="12"/>
      <c r="S21" s="15"/>
      <c r="T21" s="12"/>
    </row>
    <row r="22" spans="1:20" ht="30.6" x14ac:dyDescent="0.25">
      <c r="A22" s="9">
        <v>9</v>
      </c>
      <c r="B22" s="10" t="s">
        <v>112</v>
      </c>
      <c r="C22" s="11">
        <v>22555551055</v>
      </c>
      <c r="D22" s="10" t="s">
        <v>111</v>
      </c>
      <c r="E22" s="12"/>
      <c r="F22" s="9" t="s">
        <v>125</v>
      </c>
      <c r="G22" s="13">
        <v>33175.160000000003</v>
      </c>
      <c r="H22" s="14">
        <v>4403.1000000000004</v>
      </c>
      <c r="I22" s="15"/>
      <c r="J22" s="15"/>
      <c r="K22" s="16"/>
      <c r="L22" s="17"/>
      <c r="M22" s="16"/>
      <c r="N22" s="17"/>
      <c r="O22" s="16"/>
      <c r="P22" s="17"/>
      <c r="Q22" s="15"/>
      <c r="R22" s="9"/>
      <c r="S22" s="15"/>
      <c r="T22" s="12"/>
    </row>
    <row r="23" spans="1:20" ht="40.799999999999997" x14ac:dyDescent="0.25">
      <c r="A23" s="9">
        <v>10</v>
      </c>
      <c r="B23" s="10" t="s">
        <v>110</v>
      </c>
      <c r="C23" s="11">
        <v>25457712630</v>
      </c>
      <c r="D23" s="10" t="s">
        <v>109</v>
      </c>
      <c r="E23" s="12"/>
      <c r="F23" s="9" t="s">
        <v>125</v>
      </c>
      <c r="G23" s="13">
        <v>4203.95</v>
      </c>
      <c r="H23" s="14">
        <v>557.96</v>
      </c>
      <c r="I23" s="15"/>
      <c r="J23" s="15"/>
      <c r="K23" s="16"/>
      <c r="L23" s="17"/>
      <c r="M23" s="16"/>
      <c r="N23" s="17"/>
      <c r="O23" s="16"/>
      <c r="P23" s="17"/>
      <c r="Q23" s="15"/>
      <c r="R23" s="9"/>
      <c r="S23" s="15"/>
      <c r="T23" s="12"/>
    </row>
    <row r="24" spans="1:20" ht="30.6" x14ac:dyDescent="0.25">
      <c r="A24" s="9">
        <v>11</v>
      </c>
      <c r="B24" s="10" t="s">
        <v>108</v>
      </c>
      <c r="C24" s="11">
        <v>42889250808</v>
      </c>
      <c r="D24" s="10" t="s">
        <v>107</v>
      </c>
      <c r="E24" s="12"/>
      <c r="F24" s="9" t="s">
        <v>125</v>
      </c>
      <c r="G24" s="13">
        <v>505.72</v>
      </c>
      <c r="H24" s="14">
        <v>67.12</v>
      </c>
      <c r="I24" s="15"/>
      <c r="J24" s="15"/>
      <c r="K24" s="16"/>
      <c r="L24" s="17"/>
      <c r="M24" s="16"/>
      <c r="N24" s="17"/>
      <c r="O24" s="16"/>
      <c r="P24" s="17"/>
      <c r="Q24" s="15"/>
      <c r="R24" s="9"/>
      <c r="S24" s="15"/>
      <c r="T24" s="12"/>
    </row>
    <row r="25" spans="1:20" ht="40.799999999999997" x14ac:dyDescent="0.25">
      <c r="A25" s="9">
        <v>12</v>
      </c>
      <c r="B25" s="10" t="s">
        <v>157</v>
      </c>
      <c r="C25" s="11" t="s">
        <v>158</v>
      </c>
      <c r="D25" s="10" t="s">
        <v>159</v>
      </c>
      <c r="E25" s="12" t="s">
        <v>147</v>
      </c>
      <c r="F25" s="9" t="s">
        <v>155</v>
      </c>
      <c r="G25" s="13"/>
      <c r="H25" s="14"/>
      <c r="I25" s="15" t="s">
        <v>125</v>
      </c>
      <c r="J25" s="15" t="s">
        <v>145</v>
      </c>
      <c r="K25" s="16"/>
      <c r="L25" s="17">
        <v>647.20000000000005</v>
      </c>
      <c r="M25" s="16"/>
      <c r="N25" s="17">
        <v>647.20000000000005</v>
      </c>
      <c r="O25" s="16"/>
      <c r="P25" s="17"/>
      <c r="Q25" s="15"/>
      <c r="R25" s="12" t="s">
        <v>160</v>
      </c>
      <c r="S25" s="15"/>
      <c r="T25" s="12"/>
    </row>
    <row r="26" spans="1:20" ht="30.6" x14ac:dyDescent="0.25">
      <c r="A26" s="9">
        <v>13</v>
      </c>
      <c r="B26" s="10" t="s">
        <v>152</v>
      </c>
      <c r="C26" s="11" t="s">
        <v>153</v>
      </c>
      <c r="D26" s="10" t="s">
        <v>154</v>
      </c>
      <c r="E26" s="12" t="s">
        <v>147</v>
      </c>
      <c r="F26" s="9" t="s">
        <v>155</v>
      </c>
      <c r="G26" s="13"/>
      <c r="H26" s="14"/>
      <c r="I26" s="15" t="s">
        <v>125</v>
      </c>
      <c r="J26" s="15" t="s">
        <v>143</v>
      </c>
      <c r="K26" s="16">
        <v>2112.4499999999998</v>
      </c>
      <c r="L26" s="17">
        <v>280.37</v>
      </c>
      <c r="M26" s="16">
        <v>2112.4499999999998</v>
      </c>
      <c r="N26" s="17">
        <v>280.37</v>
      </c>
      <c r="O26" s="16"/>
      <c r="P26" s="17"/>
      <c r="Q26" s="15"/>
      <c r="R26" s="12" t="s">
        <v>156</v>
      </c>
      <c r="S26" s="15"/>
      <c r="T26" s="12"/>
    </row>
    <row r="27" spans="1:20" ht="183.6" x14ac:dyDescent="0.25">
      <c r="A27" s="9">
        <v>14</v>
      </c>
      <c r="B27" s="10" t="s">
        <v>134</v>
      </c>
      <c r="C27" s="11">
        <v>23057039320</v>
      </c>
      <c r="D27" s="10" t="s">
        <v>130</v>
      </c>
      <c r="E27" s="12" t="s">
        <v>147</v>
      </c>
      <c r="F27" s="9" t="s">
        <v>125</v>
      </c>
      <c r="G27" s="13">
        <v>52846.65</v>
      </c>
      <c r="H27" s="14">
        <v>398173.08</v>
      </c>
      <c r="I27" s="15" t="s">
        <v>125</v>
      </c>
      <c r="J27" s="15" t="s">
        <v>164</v>
      </c>
      <c r="K27" s="16"/>
      <c r="L27" s="17">
        <f>N27+P27</f>
        <v>108451.97</v>
      </c>
      <c r="M27" s="16"/>
      <c r="N27" s="17">
        <v>83283.06</v>
      </c>
      <c r="O27" s="16"/>
      <c r="P27" s="17">
        <v>25168.91</v>
      </c>
      <c r="Q27" s="9" t="s">
        <v>173</v>
      </c>
      <c r="R27" s="10" t="s">
        <v>172</v>
      </c>
      <c r="S27" s="15"/>
      <c r="T27" s="12"/>
    </row>
    <row r="28" spans="1:20" ht="30.6" x14ac:dyDescent="0.25">
      <c r="A28" s="9">
        <v>15</v>
      </c>
      <c r="B28" s="10" t="s">
        <v>106</v>
      </c>
      <c r="C28" s="11">
        <v>10634598453</v>
      </c>
      <c r="D28" s="10" t="s">
        <v>105</v>
      </c>
      <c r="E28" s="12"/>
      <c r="F28" s="9" t="s">
        <v>125</v>
      </c>
      <c r="G28" s="13">
        <v>2082.61</v>
      </c>
      <c r="H28" s="14">
        <v>276.41000000000003</v>
      </c>
      <c r="I28" s="15"/>
      <c r="J28" s="15"/>
      <c r="K28" s="16"/>
      <c r="L28" s="17"/>
      <c r="M28" s="16"/>
      <c r="N28" s="17"/>
      <c r="O28" s="16"/>
      <c r="P28" s="17"/>
      <c r="Q28" s="15"/>
      <c r="R28" s="9"/>
      <c r="S28" s="15"/>
      <c r="T28" s="12"/>
    </row>
    <row r="29" spans="1:20" ht="30.6" x14ac:dyDescent="0.25">
      <c r="A29" s="9">
        <v>16</v>
      </c>
      <c r="B29" s="10" t="s">
        <v>104</v>
      </c>
      <c r="C29" s="11">
        <v>20823775439</v>
      </c>
      <c r="D29" s="10" t="s">
        <v>103</v>
      </c>
      <c r="E29" s="12"/>
      <c r="F29" s="9" t="s">
        <v>125</v>
      </c>
      <c r="G29" s="13">
        <v>32683.3</v>
      </c>
      <c r="H29" s="14">
        <v>4337.82</v>
      </c>
      <c r="I29" s="15"/>
      <c r="J29" s="15"/>
      <c r="K29" s="16"/>
      <c r="L29" s="17"/>
      <c r="M29" s="16"/>
      <c r="N29" s="17"/>
      <c r="O29" s="16"/>
      <c r="P29" s="17"/>
      <c r="Q29" s="15"/>
      <c r="R29" s="9"/>
      <c r="S29" s="15"/>
      <c r="T29" s="12"/>
    </row>
    <row r="30" spans="1:20" ht="40.799999999999997" x14ac:dyDescent="0.25">
      <c r="A30" s="9">
        <v>17</v>
      </c>
      <c r="B30" s="10" t="s">
        <v>102</v>
      </c>
      <c r="C30" s="11">
        <v>85821130368</v>
      </c>
      <c r="D30" s="10" t="s">
        <v>101</v>
      </c>
      <c r="E30" s="12" t="s">
        <v>147</v>
      </c>
      <c r="F30" s="9" t="s">
        <v>125</v>
      </c>
      <c r="G30" s="13">
        <v>257.38</v>
      </c>
      <c r="H30" s="21">
        <v>34.159999999999997</v>
      </c>
      <c r="I30" s="22" t="s">
        <v>125</v>
      </c>
      <c r="J30" s="22" t="s">
        <v>182</v>
      </c>
      <c r="K30" s="23"/>
      <c r="L30" s="24">
        <v>227.76</v>
      </c>
      <c r="M30" s="23"/>
      <c r="N30" s="24">
        <v>227.76</v>
      </c>
      <c r="O30" s="23"/>
      <c r="P30" s="24"/>
      <c r="Q30" s="22"/>
      <c r="R30" s="25" t="s">
        <v>200</v>
      </c>
      <c r="S30" s="22"/>
      <c r="T30" s="12"/>
    </row>
    <row r="31" spans="1:20" ht="20.399999999999999" x14ac:dyDescent="0.25">
      <c r="A31" s="9">
        <v>18</v>
      </c>
      <c r="B31" s="10" t="s">
        <v>100</v>
      </c>
      <c r="C31" s="11">
        <v>54382731928</v>
      </c>
      <c r="D31" s="10" t="s">
        <v>99</v>
      </c>
      <c r="E31" s="12" t="s">
        <v>147</v>
      </c>
      <c r="F31" s="9" t="s">
        <v>125</v>
      </c>
      <c r="G31" s="13">
        <v>21171.95</v>
      </c>
      <c r="H31" s="21">
        <v>2810</v>
      </c>
      <c r="I31" s="22" t="s">
        <v>125</v>
      </c>
      <c r="J31" s="22" t="s">
        <v>189</v>
      </c>
      <c r="K31" s="23"/>
      <c r="L31" s="24">
        <v>2757.73</v>
      </c>
      <c r="M31" s="23"/>
      <c r="N31" s="24">
        <v>2757.73</v>
      </c>
      <c r="O31" s="23"/>
      <c r="P31" s="24"/>
      <c r="Q31" s="26" t="s">
        <v>193</v>
      </c>
      <c r="R31" s="26" t="s">
        <v>194</v>
      </c>
      <c r="S31" s="22"/>
      <c r="T31" s="12"/>
    </row>
    <row r="32" spans="1:20" ht="51" x14ac:dyDescent="0.25">
      <c r="A32" s="9">
        <v>19</v>
      </c>
      <c r="B32" s="10" t="s">
        <v>98</v>
      </c>
      <c r="C32" s="11">
        <v>43965974818</v>
      </c>
      <c r="D32" s="10" t="s">
        <v>97</v>
      </c>
      <c r="E32" s="12" t="s">
        <v>147</v>
      </c>
      <c r="F32" s="9" t="s">
        <v>125</v>
      </c>
      <c r="G32" s="13">
        <v>4294.1400000000003</v>
      </c>
      <c r="H32" s="21">
        <v>569.92999999999995</v>
      </c>
      <c r="I32" s="22" t="s">
        <v>125</v>
      </c>
      <c r="J32" s="22" t="s">
        <v>145</v>
      </c>
      <c r="K32" s="23"/>
      <c r="L32" s="24">
        <v>767.05</v>
      </c>
      <c r="M32" s="23"/>
      <c r="N32" s="24">
        <v>767.05</v>
      </c>
      <c r="O32" s="23"/>
      <c r="P32" s="24"/>
      <c r="Q32" s="26" t="s">
        <v>192</v>
      </c>
      <c r="R32" s="12" t="s">
        <v>150</v>
      </c>
      <c r="S32" s="22"/>
      <c r="T32" s="12"/>
    </row>
    <row r="33" spans="1:20" ht="40.799999999999997" x14ac:dyDescent="0.25">
      <c r="A33" s="9">
        <v>20</v>
      </c>
      <c r="B33" s="10" t="s">
        <v>135</v>
      </c>
      <c r="C33" s="11">
        <v>63073332379</v>
      </c>
      <c r="D33" s="10" t="s">
        <v>97</v>
      </c>
      <c r="E33" s="12" t="s">
        <v>147</v>
      </c>
      <c r="F33" s="9" t="s">
        <v>125</v>
      </c>
      <c r="G33" s="13">
        <v>42400.55</v>
      </c>
      <c r="H33" s="21">
        <v>5627.52</v>
      </c>
      <c r="I33" s="22" t="s">
        <v>125</v>
      </c>
      <c r="J33" s="22" t="s">
        <v>207</v>
      </c>
      <c r="K33" s="23"/>
      <c r="L33" s="24">
        <f>N33+P33</f>
        <v>2297.5499999999997</v>
      </c>
      <c r="M33" s="23"/>
      <c r="N33" s="24">
        <v>2058.35</v>
      </c>
      <c r="O33" s="23"/>
      <c r="P33" s="24">
        <v>239.2</v>
      </c>
      <c r="Q33" s="22"/>
      <c r="R33" s="25" t="s">
        <v>208</v>
      </c>
      <c r="S33" s="22"/>
      <c r="T33" s="12"/>
    </row>
    <row r="34" spans="1:20" ht="30.6" x14ac:dyDescent="0.25">
      <c r="A34" s="9">
        <v>21</v>
      </c>
      <c r="B34" s="10" t="s">
        <v>136</v>
      </c>
      <c r="C34" s="11">
        <v>41317489366</v>
      </c>
      <c r="D34" s="10" t="s">
        <v>96</v>
      </c>
      <c r="E34" s="12" t="s">
        <v>147</v>
      </c>
      <c r="F34" s="9" t="s">
        <v>125</v>
      </c>
      <c r="G34" s="13">
        <v>1105.1600000000001</v>
      </c>
      <c r="H34" s="21">
        <v>146.68</v>
      </c>
      <c r="I34" s="22" t="s">
        <v>125</v>
      </c>
      <c r="J34" s="22" t="s">
        <v>175</v>
      </c>
      <c r="K34" s="23"/>
      <c r="L34" s="24">
        <v>177.44</v>
      </c>
      <c r="M34" s="23"/>
      <c r="N34" s="24">
        <v>177.44</v>
      </c>
      <c r="O34" s="23"/>
      <c r="P34" s="24"/>
      <c r="Q34" s="22"/>
      <c r="R34" s="25" t="s">
        <v>181</v>
      </c>
      <c r="S34" s="22"/>
      <c r="T34" s="12"/>
    </row>
    <row r="35" spans="1:20" ht="30.6" x14ac:dyDescent="0.25">
      <c r="A35" s="9">
        <v>22</v>
      </c>
      <c r="B35" s="10" t="s">
        <v>95</v>
      </c>
      <c r="C35" s="11">
        <v>24508578038</v>
      </c>
      <c r="D35" s="10" t="s">
        <v>94</v>
      </c>
      <c r="E35" s="12"/>
      <c r="F35" s="9" t="s">
        <v>125</v>
      </c>
      <c r="G35" s="13">
        <v>2775.03</v>
      </c>
      <c r="H35" s="21">
        <v>368.31</v>
      </c>
      <c r="I35" s="22"/>
      <c r="J35" s="22"/>
      <c r="K35" s="23"/>
      <c r="L35" s="24"/>
      <c r="M35" s="23"/>
      <c r="N35" s="24"/>
      <c r="O35" s="23"/>
      <c r="P35" s="24"/>
      <c r="Q35" s="22"/>
      <c r="R35" s="26"/>
      <c r="S35" s="22"/>
      <c r="T35" s="12"/>
    </row>
    <row r="36" spans="1:20" ht="40.799999999999997" x14ac:dyDescent="0.25">
      <c r="A36" s="9">
        <v>23</v>
      </c>
      <c r="B36" s="10" t="s">
        <v>93</v>
      </c>
      <c r="C36" s="11">
        <v>97754136480</v>
      </c>
      <c r="D36" s="10" t="s">
        <v>92</v>
      </c>
      <c r="E36" s="12"/>
      <c r="F36" s="9" t="s">
        <v>125</v>
      </c>
      <c r="G36" s="13">
        <v>61036.76</v>
      </c>
      <c r="H36" s="21">
        <v>8100.97</v>
      </c>
      <c r="I36" s="22"/>
      <c r="J36" s="22"/>
      <c r="K36" s="23"/>
      <c r="L36" s="24"/>
      <c r="M36" s="23"/>
      <c r="N36" s="24"/>
      <c r="O36" s="23"/>
      <c r="P36" s="24"/>
      <c r="Q36" s="22"/>
      <c r="R36" s="26"/>
      <c r="S36" s="22"/>
      <c r="T36" s="12"/>
    </row>
    <row r="37" spans="1:20" ht="30.6" x14ac:dyDescent="0.25">
      <c r="A37" s="9">
        <v>24</v>
      </c>
      <c r="B37" s="10" t="s">
        <v>91</v>
      </c>
      <c r="C37" s="11">
        <v>68419124305</v>
      </c>
      <c r="D37" s="10" t="s">
        <v>90</v>
      </c>
      <c r="E37" s="12" t="s">
        <v>147</v>
      </c>
      <c r="F37" s="9" t="s">
        <v>125</v>
      </c>
      <c r="G37" s="13">
        <v>3200.2</v>
      </c>
      <c r="H37" s="21">
        <v>424.74</v>
      </c>
      <c r="I37" s="22" t="s">
        <v>125</v>
      </c>
      <c r="J37" s="22" t="s">
        <v>145</v>
      </c>
      <c r="K37" s="23">
        <v>4569.59</v>
      </c>
      <c r="L37" s="24">
        <v>606.49</v>
      </c>
      <c r="M37" s="23">
        <v>4569.59</v>
      </c>
      <c r="N37" s="24">
        <v>606.49</v>
      </c>
      <c r="O37" s="23"/>
      <c r="P37" s="24"/>
      <c r="Q37" s="22"/>
      <c r="R37" s="12" t="s">
        <v>151</v>
      </c>
      <c r="S37" s="22"/>
      <c r="T37" s="12"/>
    </row>
    <row r="38" spans="1:20" ht="51" x14ac:dyDescent="0.25">
      <c r="A38" s="29">
        <v>25</v>
      </c>
      <c r="B38" s="42" t="s">
        <v>161</v>
      </c>
      <c r="C38" s="44" t="s">
        <v>162</v>
      </c>
      <c r="D38" s="42" t="s">
        <v>163</v>
      </c>
      <c r="E38" s="42" t="s">
        <v>147</v>
      </c>
      <c r="F38" s="29" t="s">
        <v>155</v>
      </c>
      <c r="G38" s="31"/>
      <c r="H38" s="27"/>
      <c r="I38" s="33" t="s">
        <v>125</v>
      </c>
      <c r="J38" s="33" t="s">
        <v>164</v>
      </c>
      <c r="K38" s="35"/>
      <c r="L38" s="38">
        <v>168452.68</v>
      </c>
      <c r="M38" s="23"/>
      <c r="N38" s="24">
        <v>118779.16</v>
      </c>
      <c r="O38" s="23"/>
      <c r="P38" s="24"/>
      <c r="Q38" s="26" t="s">
        <v>165</v>
      </c>
      <c r="R38" s="12" t="s">
        <v>166</v>
      </c>
      <c r="S38" s="22"/>
      <c r="T38" s="12"/>
    </row>
    <row r="39" spans="1:20" ht="40.799999999999997" x14ac:dyDescent="0.25">
      <c r="A39" s="41"/>
      <c r="B39" s="50"/>
      <c r="C39" s="51"/>
      <c r="D39" s="50"/>
      <c r="E39" s="50"/>
      <c r="F39" s="41"/>
      <c r="G39" s="52"/>
      <c r="H39" s="53"/>
      <c r="I39" s="54"/>
      <c r="J39" s="54"/>
      <c r="K39" s="36"/>
      <c r="L39" s="39"/>
      <c r="M39" s="23"/>
      <c r="N39" s="24">
        <v>23088.87</v>
      </c>
      <c r="O39" s="23"/>
      <c r="P39" s="24"/>
      <c r="Q39" s="26" t="s">
        <v>167</v>
      </c>
      <c r="R39" s="12" t="s">
        <v>168</v>
      </c>
      <c r="S39" s="22"/>
      <c r="T39" s="12"/>
    </row>
    <row r="40" spans="1:20" ht="40.799999999999997" x14ac:dyDescent="0.25">
      <c r="A40" s="41"/>
      <c r="B40" s="50"/>
      <c r="C40" s="51"/>
      <c r="D40" s="50"/>
      <c r="E40" s="50"/>
      <c r="F40" s="41"/>
      <c r="G40" s="52"/>
      <c r="H40" s="53"/>
      <c r="I40" s="54"/>
      <c r="J40" s="54"/>
      <c r="K40" s="36"/>
      <c r="L40" s="39"/>
      <c r="M40" s="23"/>
      <c r="N40" s="24">
        <v>26510.07</v>
      </c>
      <c r="O40" s="23"/>
      <c r="P40" s="24"/>
      <c r="Q40" s="26" t="s">
        <v>169</v>
      </c>
      <c r="R40" s="12" t="s">
        <v>170</v>
      </c>
      <c r="S40" s="22"/>
      <c r="T40" s="12"/>
    </row>
    <row r="41" spans="1:20" ht="20.399999999999999" x14ac:dyDescent="0.25">
      <c r="A41" s="30"/>
      <c r="B41" s="43"/>
      <c r="C41" s="45"/>
      <c r="D41" s="43"/>
      <c r="E41" s="43"/>
      <c r="F41" s="30"/>
      <c r="G41" s="32"/>
      <c r="H41" s="28"/>
      <c r="I41" s="34"/>
      <c r="J41" s="34"/>
      <c r="K41" s="37"/>
      <c r="L41" s="40"/>
      <c r="M41" s="23"/>
      <c r="N41" s="24">
        <v>74.58</v>
      </c>
      <c r="O41" s="23"/>
      <c r="P41" s="24"/>
      <c r="Q41" s="22"/>
      <c r="R41" s="12" t="s">
        <v>171</v>
      </c>
      <c r="S41" s="22"/>
      <c r="T41" s="12"/>
    </row>
    <row r="42" spans="1:20" ht="40.799999999999997" x14ac:dyDescent="0.25">
      <c r="A42" s="9">
        <v>26</v>
      </c>
      <c r="B42" s="10" t="s">
        <v>89</v>
      </c>
      <c r="C42" s="11">
        <v>81793146560</v>
      </c>
      <c r="D42" s="10" t="s">
        <v>88</v>
      </c>
      <c r="E42" s="12"/>
      <c r="F42" s="9" t="s">
        <v>125</v>
      </c>
      <c r="G42" s="13">
        <v>637.04</v>
      </c>
      <c r="H42" s="21">
        <v>84.55</v>
      </c>
      <c r="I42" s="22"/>
      <c r="J42" s="22"/>
      <c r="K42" s="23"/>
      <c r="L42" s="24"/>
      <c r="M42" s="23"/>
      <c r="N42" s="24"/>
      <c r="O42" s="23"/>
      <c r="P42" s="24"/>
      <c r="Q42" s="22"/>
      <c r="R42" s="26"/>
      <c r="S42" s="22"/>
      <c r="T42" s="12"/>
    </row>
    <row r="43" spans="1:20" ht="102" x14ac:dyDescent="0.25">
      <c r="A43" s="9">
        <v>27</v>
      </c>
      <c r="B43" s="10" t="s">
        <v>87</v>
      </c>
      <c r="C43" s="11" t="s">
        <v>184</v>
      </c>
      <c r="D43" s="10" t="s">
        <v>186</v>
      </c>
      <c r="E43" s="12" t="s">
        <v>147</v>
      </c>
      <c r="F43" s="9" t="s">
        <v>125</v>
      </c>
      <c r="G43" s="13">
        <v>35903.71</v>
      </c>
      <c r="H43" s="21">
        <v>4765.2700000000004</v>
      </c>
      <c r="I43" s="22" t="s">
        <v>125</v>
      </c>
      <c r="J43" s="22" t="s">
        <v>182</v>
      </c>
      <c r="K43" s="23">
        <v>77738.179999999993</v>
      </c>
      <c r="L43" s="24">
        <v>10317.629999999999</v>
      </c>
      <c r="M43" s="23">
        <v>77738.179999999993</v>
      </c>
      <c r="N43" s="24">
        <v>10317.629999999999</v>
      </c>
      <c r="O43" s="23"/>
      <c r="P43" s="24"/>
      <c r="Q43" s="26" t="s">
        <v>188</v>
      </c>
      <c r="R43" s="25" t="s">
        <v>187</v>
      </c>
      <c r="S43" s="22"/>
      <c r="T43" s="12" t="s">
        <v>185</v>
      </c>
    </row>
    <row r="44" spans="1:20" ht="61.2" x14ac:dyDescent="0.25">
      <c r="A44" s="9">
        <v>28</v>
      </c>
      <c r="B44" s="10" t="s">
        <v>86</v>
      </c>
      <c r="C44" s="11">
        <v>56668956985</v>
      </c>
      <c r="D44" s="10" t="s">
        <v>85</v>
      </c>
      <c r="E44" s="12" t="s">
        <v>147</v>
      </c>
      <c r="F44" s="9" t="s">
        <v>125</v>
      </c>
      <c r="G44" s="13">
        <v>510.24</v>
      </c>
      <c r="H44" s="21">
        <v>67.72</v>
      </c>
      <c r="I44" s="22" t="s">
        <v>125</v>
      </c>
      <c r="J44" s="22" t="s">
        <v>143</v>
      </c>
      <c r="K44" s="23">
        <f>M44+O44</f>
        <v>843.41</v>
      </c>
      <c r="L44" s="24">
        <f>N44+P44</f>
        <v>111.94</v>
      </c>
      <c r="M44" s="23">
        <v>843.41</v>
      </c>
      <c r="N44" s="24">
        <v>111.94</v>
      </c>
      <c r="O44" s="23"/>
      <c r="P44" s="24"/>
      <c r="Q44" s="22"/>
      <c r="R44" s="12" t="s">
        <v>144</v>
      </c>
      <c r="S44" s="22"/>
      <c r="T44" s="12"/>
    </row>
    <row r="45" spans="1:20" ht="40.799999999999997" x14ac:dyDescent="0.25">
      <c r="A45" s="9">
        <v>29</v>
      </c>
      <c r="B45" s="10" t="s">
        <v>84</v>
      </c>
      <c r="C45" s="11">
        <v>27759560625</v>
      </c>
      <c r="D45" s="10" t="s">
        <v>83</v>
      </c>
      <c r="E45" s="12" t="s">
        <v>147</v>
      </c>
      <c r="F45" s="9" t="s">
        <v>125</v>
      </c>
      <c r="G45" s="13">
        <v>2160.29</v>
      </c>
      <c r="H45" s="21">
        <v>286.72000000000003</v>
      </c>
      <c r="I45" s="22" t="s">
        <v>125</v>
      </c>
      <c r="J45" s="22" t="s">
        <v>203</v>
      </c>
      <c r="K45" s="23"/>
      <c r="L45" s="24"/>
      <c r="M45" s="23"/>
      <c r="N45" s="24">
        <v>276.97000000000003</v>
      </c>
      <c r="O45" s="23"/>
      <c r="P45" s="24"/>
      <c r="Q45" s="22"/>
      <c r="R45" s="26" t="s">
        <v>206</v>
      </c>
      <c r="S45" s="22"/>
      <c r="T45" s="12"/>
    </row>
    <row r="46" spans="1:20" ht="30.6" x14ac:dyDescent="0.25">
      <c r="A46" s="29">
        <v>30</v>
      </c>
      <c r="B46" s="42" t="s">
        <v>137</v>
      </c>
      <c r="C46" s="44">
        <v>65918029671</v>
      </c>
      <c r="D46" s="42" t="s">
        <v>133</v>
      </c>
      <c r="E46" s="12" t="s">
        <v>147</v>
      </c>
      <c r="F46" s="29" t="s">
        <v>125</v>
      </c>
      <c r="G46" s="31">
        <v>81277.5</v>
      </c>
      <c r="H46" s="27">
        <v>612385.31999999995</v>
      </c>
      <c r="I46" s="33" t="s">
        <v>125</v>
      </c>
      <c r="J46" s="33" t="s">
        <v>145</v>
      </c>
      <c r="K46" s="23"/>
      <c r="L46" s="24">
        <v>66244.37</v>
      </c>
      <c r="M46" s="23"/>
      <c r="N46" s="24">
        <v>66244.37</v>
      </c>
      <c r="O46" s="23"/>
      <c r="P46" s="24"/>
      <c r="Q46" s="26" t="s">
        <v>180</v>
      </c>
      <c r="R46" s="12" t="s">
        <v>146</v>
      </c>
      <c r="S46" s="22"/>
      <c r="T46" s="12"/>
    </row>
    <row r="47" spans="1:20" ht="204" x14ac:dyDescent="0.25">
      <c r="A47" s="30"/>
      <c r="B47" s="43"/>
      <c r="C47" s="45"/>
      <c r="D47" s="43"/>
      <c r="E47" s="12" t="s">
        <v>148</v>
      </c>
      <c r="F47" s="30"/>
      <c r="G47" s="32"/>
      <c r="H47" s="28"/>
      <c r="I47" s="34"/>
      <c r="J47" s="34"/>
      <c r="K47" s="23"/>
      <c r="L47" s="24"/>
      <c r="M47" s="23"/>
      <c r="N47" s="24"/>
      <c r="O47" s="23"/>
      <c r="P47" s="24"/>
      <c r="Q47" s="26"/>
      <c r="R47" s="12" t="s">
        <v>146</v>
      </c>
      <c r="S47" s="12" t="s">
        <v>149</v>
      </c>
      <c r="T47" s="12"/>
    </row>
    <row r="48" spans="1:20" ht="40.799999999999997" x14ac:dyDescent="0.25">
      <c r="A48" s="9">
        <v>31</v>
      </c>
      <c r="B48" s="10" t="s">
        <v>82</v>
      </c>
      <c r="C48" s="11">
        <v>41252036592</v>
      </c>
      <c r="D48" s="10" t="s">
        <v>81</v>
      </c>
      <c r="E48" s="12"/>
      <c r="F48" s="9" t="s">
        <v>125</v>
      </c>
      <c r="G48" s="13">
        <v>1904.95</v>
      </c>
      <c r="H48" s="21">
        <v>252.83</v>
      </c>
      <c r="I48" s="22"/>
      <c r="J48" s="22"/>
      <c r="K48" s="23"/>
      <c r="L48" s="24"/>
      <c r="M48" s="23"/>
      <c r="N48" s="24"/>
      <c r="O48" s="23"/>
      <c r="P48" s="24"/>
      <c r="Q48" s="22"/>
      <c r="R48" s="26"/>
      <c r="S48" s="22"/>
      <c r="T48" s="12"/>
    </row>
    <row r="49" spans="1:20" ht="20.399999999999999" x14ac:dyDescent="0.25">
      <c r="A49" s="9">
        <v>32</v>
      </c>
      <c r="B49" s="10" t="s">
        <v>80</v>
      </c>
      <c r="C49" s="11" t="s">
        <v>79</v>
      </c>
      <c r="D49" s="10" t="s">
        <v>77</v>
      </c>
      <c r="E49" s="12" t="s">
        <v>147</v>
      </c>
      <c r="F49" s="9" t="s">
        <v>125</v>
      </c>
      <c r="G49" s="13">
        <v>12012.63</v>
      </c>
      <c r="H49" s="21">
        <v>1594.35</v>
      </c>
      <c r="I49" s="22" t="s">
        <v>125</v>
      </c>
      <c r="J49" s="22" t="s">
        <v>189</v>
      </c>
      <c r="K49" s="23"/>
      <c r="L49" s="24">
        <v>2082.79</v>
      </c>
      <c r="M49" s="23"/>
      <c r="N49" s="24">
        <v>2082.79</v>
      </c>
      <c r="O49" s="23"/>
      <c r="P49" s="24"/>
      <c r="Q49" s="22"/>
      <c r="R49" s="25" t="s">
        <v>199</v>
      </c>
      <c r="S49" s="22"/>
      <c r="T49" s="12"/>
    </row>
    <row r="50" spans="1:20" ht="20.399999999999999" x14ac:dyDescent="0.25">
      <c r="A50" s="29">
        <v>33</v>
      </c>
      <c r="B50" s="42" t="s">
        <v>78</v>
      </c>
      <c r="C50" s="44">
        <v>80805858278</v>
      </c>
      <c r="D50" s="42" t="s">
        <v>77</v>
      </c>
      <c r="E50" s="42" t="s">
        <v>147</v>
      </c>
      <c r="F50" s="29" t="s">
        <v>125</v>
      </c>
      <c r="G50" s="31">
        <v>16472.900000000001</v>
      </c>
      <c r="H50" s="27">
        <v>2186.33</v>
      </c>
      <c r="I50" s="33" t="s">
        <v>125</v>
      </c>
      <c r="J50" s="22" t="s">
        <v>182</v>
      </c>
      <c r="K50" s="23"/>
      <c r="L50" s="27">
        <f>N50+P50+N51</f>
        <v>3013.86</v>
      </c>
      <c r="M50" s="23"/>
      <c r="N50" s="24">
        <v>2653.79</v>
      </c>
      <c r="O50" s="23"/>
      <c r="P50" s="24">
        <v>111.32</v>
      </c>
      <c r="Q50" s="22"/>
      <c r="R50" s="25" t="s">
        <v>183</v>
      </c>
      <c r="S50" s="22"/>
      <c r="T50" s="12"/>
    </row>
    <row r="51" spans="1:20" ht="30.6" x14ac:dyDescent="0.25">
      <c r="A51" s="30"/>
      <c r="B51" s="43"/>
      <c r="C51" s="45"/>
      <c r="D51" s="43"/>
      <c r="E51" s="43"/>
      <c r="F51" s="30"/>
      <c r="G51" s="32"/>
      <c r="H51" s="28"/>
      <c r="I51" s="34"/>
      <c r="J51" s="22" t="s">
        <v>203</v>
      </c>
      <c r="K51" s="23"/>
      <c r="L51" s="28"/>
      <c r="M51" s="23"/>
      <c r="N51" s="24">
        <v>248.75</v>
      </c>
      <c r="O51" s="23"/>
      <c r="P51" s="24"/>
      <c r="Q51" s="22"/>
      <c r="R51" s="25" t="s">
        <v>205</v>
      </c>
      <c r="S51" s="22"/>
      <c r="T51" s="12"/>
    </row>
    <row r="52" spans="1:20" ht="20.399999999999999" x14ac:dyDescent="0.25">
      <c r="A52" s="9">
        <v>34</v>
      </c>
      <c r="B52" s="10" t="s">
        <v>76</v>
      </c>
      <c r="C52" s="11">
        <v>75617119139</v>
      </c>
      <c r="D52" s="10" t="s">
        <v>75</v>
      </c>
      <c r="E52" s="12"/>
      <c r="F52" s="9" t="s">
        <v>125</v>
      </c>
      <c r="G52" s="13">
        <v>501.27</v>
      </c>
      <c r="H52" s="21">
        <v>66.53</v>
      </c>
      <c r="I52" s="22"/>
      <c r="J52" s="22"/>
      <c r="K52" s="23"/>
      <c r="L52" s="24"/>
      <c r="M52" s="23"/>
      <c r="N52" s="24"/>
      <c r="O52" s="23"/>
      <c r="P52" s="24"/>
      <c r="Q52" s="22"/>
      <c r="R52" s="26"/>
      <c r="S52" s="22"/>
      <c r="T52" s="12"/>
    </row>
    <row r="53" spans="1:20" ht="30.6" x14ac:dyDescent="0.25">
      <c r="A53" s="9">
        <v>35</v>
      </c>
      <c r="B53" s="10" t="s">
        <v>138</v>
      </c>
      <c r="C53" s="11">
        <v>65063551659</v>
      </c>
      <c r="D53" s="10" t="s">
        <v>74</v>
      </c>
      <c r="E53" s="12"/>
      <c r="F53" s="9" t="s">
        <v>125</v>
      </c>
      <c r="G53" s="13">
        <v>1176.6600000000001</v>
      </c>
      <c r="H53" s="21">
        <v>156.16999999999999</v>
      </c>
      <c r="I53" s="22"/>
      <c r="J53" s="22"/>
      <c r="K53" s="23"/>
      <c r="L53" s="24"/>
      <c r="M53" s="23"/>
      <c r="N53" s="24"/>
      <c r="O53" s="23"/>
      <c r="P53" s="24"/>
      <c r="Q53" s="22"/>
      <c r="R53" s="26"/>
      <c r="S53" s="22"/>
      <c r="T53" s="12"/>
    </row>
    <row r="54" spans="1:20" ht="30.6" x14ac:dyDescent="0.25">
      <c r="A54" s="9">
        <v>36</v>
      </c>
      <c r="B54" s="10" t="s">
        <v>73</v>
      </c>
      <c r="C54" s="11">
        <v>11648323387</v>
      </c>
      <c r="D54" s="10" t="s">
        <v>72</v>
      </c>
      <c r="E54" s="12"/>
      <c r="F54" s="9" t="s">
        <v>125</v>
      </c>
      <c r="G54" s="13">
        <v>36165.599999999999</v>
      </c>
      <c r="H54" s="21">
        <v>4800</v>
      </c>
      <c r="I54" s="22"/>
      <c r="J54" s="22"/>
      <c r="K54" s="23"/>
      <c r="L54" s="24"/>
      <c r="M54" s="23"/>
      <c r="N54" s="24"/>
      <c r="O54" s="23"/>
      <c r="P54" s="24"/>
      <c r="Q54" s="22"/>
      <c r="R54" s="26"/>
      <c r="S54" s="22"/>
      <c r="T54" s="12"/>
    </row>
    <row r="55" spans="1:20" ht="30.6" x14ac:dyDescent="0.25">
      <c r="A55" s="9">
        <v>37</v>
      </c>
      <c r="B55" s="10" t="s">
        <v>71</v>
      </c>
      <c r="C55" s="11">
        <v>38016445738</v>
      </c>
      <c r="D55" s="10" t="s">
        <v>70</v>
      </c>
      <c r="E55" s="12"/>
      <c r="F55" s="9" t="s">
        <v>125</v>
      </c>
      <c r="G55" s="13">
        <v>13437.63</v>
      </c>
      <c r="H55" s="21">
        <v>1783.48</v>
      </c>
      <c r="I55" s="22"/>
      <c r="J55" s="22"/>
      <c r="K55" s="23"/>
      <c r="L55" s="24"/>
      <c r="M55" s="23"/>
      <c r="N55" s="24"/>
      <c r="O55" s="23"/>
      <c r="P55" s="24"/>
      <c r="Q55" s="22"/>
      <c r="R55" s="26"/>
      <c r="S55" s="22"/>
      <c r="T55" s="12"/>
    </row>
    <row r="56" spans="1:20" ht="30.6" x14ac:dyDescent="0.25">
      <c r="A56" s="9">
        <v>38</v>
      </c>
      <c r="B56" s="10" t="s">
        <v>69</v>
      </c>
      <c r="C56" s="11">
        <v>22233911854</v>
      </c>
      <c r="D56" s="10" t="s">
        <v>68</v>
      </c>
      <c r="E56" s="12"/>
      <c r="F56" s="9" t="s">
        <v>125</v>
      </c>
      <c r="G56" s="13">
        <v>70346.240000000005</v>
      </c>
      <c r="H56" s="21">
        <v>9336.5499999999993</v>
      </c>
      <c r="I56" s="22"/>
      <c r="J56" s="22"/>
      <c r="K56" s="23"/>
      <c r="L56" s="24"/>
      <c r="M56" s="23"/>
      <c r="N56" s="24"/>
      <c r="O56" s="23"/>
      <c r="P56" s="24"/>
      <c r="Q56" s="22"/>
      <c r="R56" s="26"/>
      <c r="S56" s="22"/>
      <c r="T56" s="12"/>
    </row>
    <row r="57" spans="1:20" ht="30.6" x14ac:dyDescent="0.25">
      <c r="A57" s="9">
        <v>39</v>
      </c>
      <c r="B57" s="10" t="s">
        <v>67</v>
      </c>
      <c r="C57" s="11">
        <v>32582403947</v>
      </c>
      <c r="D57" s="10" t="s">
        <v>66</v>
      </c>
      <c r="E57" s="12"/>
      <c r="F57" s="9" t="s">
        <v>125</v>
      </c>
      <c r="G57" s="13">
        <v>1259.8399999999999</v>
      </c>
      <c r="H57" s="21">
        <v>167.21</v>
      </c>
      <c r="I57" s="22"/>
      <c r="J57" s="22"/>
      <c r="K57" s="23"/>
      <c r="L57" s="24"/>
      <c r="M57" s="23"/>
      <c r="N57" s="24"/>
      <c r="O57" s="23"/>
      <c r="P57" s="24"/>
      <c r="Q57" s="22"/>
      <c r="R57" s="26"/>
      <c r="S57" s="22"/>
      <c r="T57" s="12"/>
    </row>
    <row r="58" spans="1:20" ht="20.399999999999999" x14ac:dyDescent="0.25">
      <c r="A58" s="9">
        <v>40</v>
      </c>
      <c r="B58" s="10" t="s">
        <v>131</v>
      </c>
      <c r="C58" s="11">
        <v>78427478595</v>
      </c>
      <c r="D58" s="10" t="s">
        <v>132</v>
      </c>
      <c r="E58" s="12"/>
      <c r="F58" s="9" t="s">
        <v>125</v>
      </c>
      <c r="G58" s="13">
        <v>52328.21</v>
      </c>
      <c r="H58" s="21">
        <v>194266.91</v>
      </c>
      <c r="I58" s="22"/>
      <c r="J58" s="22"/>
      <c r="K58" s="23"/>
      <c r="L58" s="24"/>
      <c r="M58" s="23"/>
      <c r="N58" s="24"/>
      <c r="O58" s="23"/>
      <c r="P58" s="24"/>
      <c r="Q58" s="22"/>
      <c r="R58" s="26"/>
      <c r="S58" s="22"/>
      <c r="T58" s="12"/>
    </row>
    <row r="59" spans="1:20" ht="30.6" x14ac:dyDescent="0.25">
      <c r="A59" s="9">
        <v>41</v>
      </c>
      <c r="B59" s="10" t="s">
        <v>65</v>
      </c>
      <c r="C59" s="11">
        <v>28350474809</v>
      </c>
      <c r="D59" s="10" t="s">
        <v>64</v>
      </c>
      <c r="E59" s="12"/>
      <c r="F59" s="9" t="s">
        <v>125</v>
      </c>
      <c r="G59" s="13">
        <v>22289.84</v>
      </c>
      <c r="H59" s="21">
        <v>2958.37</v>
      </c>
      <c r="I59" s="22"/>
      <c r="J59" s="22"/>
      <c r="K59" s="23"/>
      <c r="L59" s="24"/>
      <c r="M59" s="23"/>
      <c r="N59" s="24"/>
      <c r="O59" s="23"/>
      <c r="P59" s="24"/>
      <c r="Q59" s="22"/>
      <c r="R59" s="26"/>
      <c r="S59" s="22"/>
      <c r="T59" s="12"/>
    </row>
    <row r="60" spans="1:20" ht="30.6" x14ac:dyDescent="0.25">
      <c r="A60" s="9">
        <v>42</v>
      </c>
      <c r="B60" s="10" t="s">
        <v>63</v>
      </c>
      <c r="C60" s="11">
        <v>28066578315</v>
      </c>
      <c r="D60" s="10" t="s">
        <v>62</v>
      </c>
      <c r="E60" s="12"/>
      <c r="F60" s="9" t="s">
        <v>125</v>
      </c>
      <c r="G60" s="13">
        <v>16955.64</v>
      </c>
      <c r="H60" s="21">
        <v>2250.4</v>
      </c>
      <c r="I60" s="22"/>
      <c r="J60" s="22"/>
      <c r="K60" s="23"/>
      <c r="L60" s="24"/>
      <c r="M60" s="23"/>
      <c r="N60" s="24"/>
      <c r="O60" s="23"/>
      <c r="P60" s="24"/>
      <c r="Q60" s="22"/>
      <c r="R60" s="26"/>
      <c r="S60" s="22"/>
      <c r="T60" s="12"/>
    </row>
    <row r="61" spans="1:20" ht="30.6" x14ac:dyDescent="0.25">
      <c r="A61" s="9">
        <v>43</v>
      </c>
      <c r="B61" s="10" t="s">
        <v>61</v>
      </c>
      <c r="C61" s="11">
        <v>70005411273</v>
      </c>
      <c r="D61" s="10" t="s">
        <v>60</v>
      </c>
      <c r="E61" s="12"/>
      <c r="F61" s="9" t="s">
        <v>125</v>
      </c>
      <c r="G61" s="13">
        <v>2500.02</v>
      </c>
      <c r="H61" s="21">
        <v>331.81</v>
      </c>
      <c r="I61" s="22"/>
      <c r="J61" s="22"/>
      <c r="K61" s="23"/>
      <c r="L61" s="24"/>
      <c r="M61" s="23"/>
      <c r="N61" s="24"/>
      <c r="O61" s="23"/>
      <c r="P61" s="24"/>
      <c r="Q61" s="22"/>
      <c r="R61" s="26"/>
      <c r="S61" s="22"/>
      <c r="T61" s="12"/>
    </row>
    <row r="62" spans="1:20" ht="30.6" x14ac:dyDescent="0.25">
      <c r="A62" s="9">
        <v>44</v>
      </c>
      <c r="B62" s="10" t="s">
        <v>59</v>
      </c>
      <c r="C62" s="11">
        <v>42255248046</v>
      </c>
      <c r="D62" s="10" t="s">
        <v>58</v>
      </c>
      <c r="E62" s="12"/>
      <c r="F62" s="9" t="s">
        <v>125</v>
      </c>
      <c r="G62" s="13">
        <v>35958.699999999997</v>
      </c>
      <c r="H62" s="21">
        <v>4772.54</v>
      </c>
      <c r="I62" s="22"/>
      <c r="J62" s="22"/>
      <c r="K62" s="23"/>
      <c r="L62" s="24"/>
      <c r="M62" s="23"/>
      <c r="N62" s="24"/>
      <c r="O62" s="23"/>
      <c r="P62" s="24"/>
      <c r="Q62" s="22"/>
      <c r="R62" s="26"/>
      <c r="S62" s="22"/>
      <c r="T62" s="12"/>
    </row>
    <row r="63" spans="1:20" ht="30.6" x14ac:dyDescent="0.25">
      <c r="A63" s="9">
        <v>45</v>
      </c>
      <c r="B63" s="10" t="s">
        <v>57</v>
      </c>
      <c r="C63" s="11">
        <v>46469336804</v>
      </c>
      <c r="D63" s="10" t="s">
        <v>56</v>
      </c>
      <c r="E63" s="12"/>
      <c r="F63" s="9" t="s">
        <v>125</v>
      </c>
      <c r="G63" s="13">
        <v>9024.2999999999993</v>
      </c>
      <c r="H63" s="21">
        <v>1197.73</v>
      </c>
      <c r="I63" s="22"/>
      <c r="J63" s="22"/>
      <c r="K63" s="23"/>
      <c r="L63" s="24"/>
      <c r="M63" s="23"/>
      <c r="N63" s="24"/>
      <c r="O63" s="23"/>
      <c r="P63" s="24"/>
      <c r="Q63" s="22"/>
      <c r="R63" s="26"/>
      <c r="S63" s="22"/>
      <c r="T63" s="12"/>
    </row>
    <row r="64" spans="1:20" ht="40.799999999999997" x14ac:dyDescent="0.25">
      <c r="A64" s="9">
        <v>46</v>
      </c>
      <c r="B64" s="10" t="s">
        <v>55</v>
      </c>
      <c r="C64" s="11">
        <v>58292277611</v>
      </c>
      <c r="D64" s="10" t="s">
        <v>54</v>
      </c>
      <c r="E64" s="12"/>
      <c r="F64" s="9" t="s">
        <v>125</v>
      </c>
      <c r="G64" s="13">
        <v>4502.3900000000003</v>
      </c>
      <c r="H64" s="21">
        <v>597.57000000000005</v>
      </c>
      <c r="I64" s="22"/>
      <c r="J64" s="22"/>
      <c r="K64" s="23"/>
      <c r="L64" s="24"/>
      <c r="M64" s="23"/>
      <c r="N64" s="24"/>
      <c r="O64" s="23"/>
      <c r="P64" s="24"/>
      <c r="Q64" s="22"/>
      <c r="R64" s="26"/>
      <c r="S64" s="22"/>
      <c r="T64" s="12"/>
    </row>
    <row r="65" spans="1:20" ht="40.799999999999997" x14ac:dyDescent="0.25">
      <c r="A65" s="29">
        <v>47</v>
      </c>
      <c r="B65" s="29" t="s">
        <v>53</v>
      </c>
      <c r="C65" s="44">
        <v>18683136487</v>
      </c>
      <c r="D65" s="29" t="s">
        <v>52</v>
      </c>
      <c r="E65" s="12" t="s">
        <v>147</v>
      </c>
      <c r="F65" s="29" t="s">
        <v>125</v>
      </c>
      <c r="G65" s="55">
        <v>202968.5</v>
      </c>
      <c r="H65" s="38">
        <v>26938.55</v>
      </c>
      <c r="I65" s="33" t="s">
        <v>125</v>
      </c>
      <c r="J65" s="33" t="s">
        <v>175</v>
      </c>
      <c r="K65" s="23">
        <f>M65+O65</f>
        <v>213777.57</v>
      </c>
      <c r="L65" s="24">
        <f>N65+P65</f>
        <v>28373.16</v>
      </c>
      <c r="M65" s="23">
        <v>210675.69</v>
      </c>
      <c r="N65" s="24">
        <v>27961.47</v>
      </c>
      <c r="O65" s="23">
        <v>3101.88</v>
      </c>
      <c r="P65" s="24">
        <v>411.69</v>
      </c>
      <c r="Q65" s="26" t="s">
        <v>176</v>
      </c>
      <c r="R65" s="25" t="s">
        <v>177</v>
      </c>
      <c r="S65" s="22"/>
      <c r="T65" s="12"/>
    </row>
    <row r="66" spans="1:20" ht="173.4" x14ac:dyDescent="0.25">
      <c r="A66" s="30"/>
      <c r="B66" s="30"/>
      <c r="C66" s="45"/>
      <c r="D66" s="30"/>
      <c r="E66" s="12" t="s">
        <v>174</v>
      </c>
      <c r="F66" s="30"/>
      <c r="G66" s="56"/>
      <c r="H66" s="40"/>
      <c r="I66" s="34"/>
      <c r="J66" s="34"/>
      <c r="K66" s="23"/>
      <c r="L66" s="24"/>
      <c r="M66" s="23"/>
      <c r="N66" s="24"/>
      <c r="O66" s="23"/>
      <c r="P66" s="24"/>
      <c r="Q66" s="22"/>
      <c r="R66" s="12" t="s">
        <v>178</v>
      </c>
      <c r="S66" s="25" t="s">
        <v>179</v>
      </c>
      <c r="T66" s="12"/>
    </row>
    <row r="67" spans="1:20" ht="30.6" x14ac:dyDescent="0.25">
      <c r="A67" s="9">
        <v>48</v>
      </c>
      <c r="B67" s="10" t="s">
        <v>51</v>
      </c>
      <c r="C67" s="11">
        <v>49907453950</v>
      </c>
      <c r="D67" s="10" t="s">
        <v>50</v>
      </c>
      <c r="E67" s="12"/>
      <c r="F67" s="9" t="s">
        <v>125</v>
      </c>
      <c r="G67" s="13">
        <v>3087.86</v>
      </c>
      <c r="H67" s="21">
        <v>409.83</v>
      </c>
      <c r="I67" s="22"/>
      <c r="J67" s="22"/>
      <c r="O67" s="23"/>
      <c r="P67" s="24"/>
      <c r="Q67" s="22"/>
      <c r="R67" s="26"/>
      <c r="S67" s="22"/>
      <c r="T67" s="12"/>
    </row>
    <row r="68" spans="1:20" ht="30.6" x14ac:dyDescent="0.25">
      <c r="A68" s="9">
        <v>49</v>
      </c>
      <c r="B68" s="10" t="s">
        <v>49</v>
      </c>
      <c r="C68" s="11" t="s">
        <v>141</v>
      </c>
      <c r="D68" s="10" t="s">
        <v>48</v>
      </c>
      <c r="E68" s="12"/>
      <c r="F68" s="9" t="s">
        <v>125</v>
      </c>
      <c r="G68" s="13">
        <v>16281.98</v>
      </c>
      <c r="H68" s="21">
        <v>2160.9899999999998</v>
      </c>
      <c r="I68" s="22"/>
      <c r="J68" s="22"/>
      <c r="K68" s="23"/>
      <c r="L68" s="24"/>
      <c r="M68" s="23"/>
      <c r="N68" s="24"/>
      <c r="O68" s="23"/>
      <c r="P68" s="24"/>
      <c r="Q68" s="22"/>
      <c r="R68" s="26"/>
      <c r="S68" s="22"/>
      <c r="T68" s="12" t="s">
        <v>139</v>
      </c>
    </row>
    <row r="69" spans="1:20" ht="40.799999999999997" x14ac:dyDescent="0.25">
      <c r="A69" s="9">
        <v>50</v>
      </c>
      <c r="B69" s="10" t="s">
        <v>47</v>
      </c>
      <c r="C69" s="11">
        <v>75202805533</v>
      </c>
      <c r="D69" s="10" t="s">
        <v>46</v>
      </c>
      <c r="E69" s="12"/>
      <c r="F69" s="9" t="s">
        <v>125</v>
      </c>
      <c r="G69" s="13">
        <v>3851.26</v>
      </c>
      <c r="H69" s="21">
        <v>511.15</v>
      </c>
      <c r="I69" s="22"/>
      <c r="J69" s="22"/>
      <c r="K69" s="23"/>
      <c r="L69" s="24"/>
      <c r="M69" s="23"/>
      <c r="N69" s="24"/>
      <c r="O69" s="23"/>
      <c r="P69" s="24"/>
      <c r="Q69" s="22"/>
      <c r="R69" s="26"/>
      <c r="S69" s="22"/>
      <c r="T69" s="12"/>
    </row>
    <row r="70" spans="1:20" ht="40.799999999999997" x14ac:dyDescent="0.25">
      <c r="A70" s="9">
        <v>51</v>
      </c>
      <c r="B70" s="10" t="s">
        <v>45</v>
      </c>
      <c r="C70" s="11" t="s">
        <v>142</v>
      </c>
      <c r="D70" s="10" t="s">
        <v>44</v>
      </c>
      <c r="E70" s="12"/>
      <c r="F70" s="9" t="s">
        <v>125</v>
      </c>
      <c r="G70" s="13">
        <v>76134.539999999994</v>
      </c>
      <c r="H70" s="21">
        <v>10104.790000000001</v>
      </c>
      <c r="I70" s="22"/>
      <c r="J70" s="22"/>
      <c r="K70" s="23"/>
      <c r="L70" s="24"/>
      <c r="M70" s="23"/>
      <c r="N70" s="24"/>
      <c r="O70" s="23"/>
      <c r="P70" s="24"/>
      <c r="Q70" s="22"/>
      <c r="R70" s="26"/>
      <c r="S70" s="22"/>
      <c r="T70" s="12" t="s">
        <v>139</v>
      </c>
    </row>
    <row r="71" spans="1:20" ht="20.399999999999999" x14ac:dyDescent="0.25">
      <c r="A71" s="9">
        <v>52</v>
      </c>
      <c r="B71" s="10" t="s">
        <v>43</v>
      </c>
      <c r="C71" s="11">
        <v>40177360317</v>
      </c>
      <c r="D71" s="10" t="s">
        <v>42</v>
      </c>
      <c r="E71" s="12"/>
      <c r="F71" s="9" t="s">
        <v>125</v>
      </c>
      <c r="G71" s="13">
        <v>251096.33</v>
      </c>
      <c r="H71" s="21">
        <v>33326.21</v>
      </c>
      <c r="I71" s="22"/>
      <c r="J71" s="22"/>
      <c r="K71" s="23"/>
      <c r="L71" s="24"/>
      <c r="M71" s="23"/>
      <c r="N71" s="24"/>
      <c r="O71" s="23"/>
      <c r="P71" s="24"/>
      <c r="Q71" s="22"/>
      <c r="R71" s="26"/>
      <c r="S71" s="22"/>
      <c r="T71" s="12"/>
    </row>
    <row r="72" spans="1:20" ht="30.6" x14ac:dyDescent="0.25">
      <c r="A72" s="9">
        <v>53</v>
      </c>
      <c r="B72" s="10" t="s">
        <v>41</v>
      </c>
      <c r="C72" s="11" t="s">
        <v>40</v>
      </c>
      <c r="D72" s="10" t="s">
        <v>39</v>
      </c>
      <c r="E72" s="12"/>
      <c r="F72" s="9" t="s">
        <v>125</v>
      </c>
      <c r="G72" s="13">
        <v>1062.52</v>
      </c>
      <c r="H72" s="21">
        <v>141.02000000000001</v>
      </c>
      <c r="I72" s="22"/>
      <c r="J72" s="22"/>
      <c r="K72" s="23"/>
      <c r="L72" s="24"/>
      <c r="M72" s="23"/>
      <c r="N72" s="24"/>
      <c r="O72" s="23"/>
      <c r="P72" s="24"/>
      <c r="Q72" s="22"/>
      <c r="R72" s="26"/>
      <c r="S72" s="22"/>
      <c r="T72" s="12"/>
    </row>
    <row r="73" spans="1:20" ht="51" x14ac:dyDescent="0.25">
      <c r="A73" s="9">
        <v>54</v>
      </c>
      <c r="B73" s="10" t="s">
        <v>38</v>
      </c>
      <c r="C73" s="11">
        <v>63603498763</v>
      </c>
      <c r="D73" s="10" t="s">
        <v>37</v>
      </c>
      <c r="E73" s="12"/>
      <c r="F73" s="9" t="s">
        <v>125</v>
      </c>
      <c r="G73" s="13">
        <v>10788.95</v>
      </c>
      <c r="H73" s="21">
        <v>1431.94</v>
      </c>
      <c r="I73" s="22"/>
      <c r="J73" s="22"/>
      <c r="K73" s="23"/>
      <c r="L73" s="24"/>
      <c r="M73" s="23"/>
      <c r="N73" s="24"/>
      <c r="O73" s="23"/>
      <c r="P73" s="24"/>
      <c r="Q73" s="22"/>
      <c r="R73" s="26"/>
      <c r="S73" s="22"/>
      <c r="T73" s="12"/>
    </row>
  </sheetData>
  <autoFilter ref="A12:T73" xr:uid="{00000000-0001-0000-0000-000000000000}"/>
  <mergeCells count="69">
    <mergeCell ref="A65:A66"/>
    <mergeCell ref="B65:B66"/>
    <mergeCell ref="C65:C66"/>
    <mergeCell ref="D65:D66"/>
    <mergeCell ref="F65:F66"/>
    <mergeCell ref="G38:G41"/>
    <mergeCell ref="H38:H41"/>
    <mergeCell ref="I38:I41"/>
    <mergeCell ref="J38:J41"/>
    <mergeCell ref="G65:G66"/>
    <mergeCell ref="H65:H66"/>
    <mergeCell ref="I65:I66"/>
    <mergeCell ref="J65:J66"/>
    <mergeCell ref="A38:A41"/>
    <mergeCell ref="B38:B41"/>
    <mergeCell ref="C38:C41"/>
    <mergeCell ref="D38:D41"/>
    <mergeCell ref="E38:E41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A46:A47"/>
    <mergeCell ref="B46:B47"/>
    <mergeCell ref="C46:C47"/>
    <mergeCell ref="D46:D47"/>
    <mergeCell ref="F46:F47"/>
    <mergeCell ref="A16:A17"/>
    <mergeCell ref="B16:B17"/>
    <mergeCell ref="C16:C17"/>
    <mergeCell ref="D16:D17"/>
    <mergeCell ref="E16:E17"/>
    <mergeCell ref="A50:A51"/>
    <mergeCell ref="B50:B51"/>
    <mergeCell ref="C50:C51"/>
    <mergeCell ref="D50:D51"/>
    <mergeCell ref="E50:E51"/>
    <mergeCell ref="L50:L51"/>
    <mergeCell ref="F16:F17"/>
    <mergeCell ref="G16:G17"/>
    <mergeCell ref="H16:H17"/>
    <mergeCell ref="I16:I17"/>
    <mergeCell ref="F50:F51"/>
    <mergeCell ref="G50:G51"/>
    <mergeCell ref="H50:H51"/>
    <mergeCell ref="I50:I51"/>
    <mergeCell ref="K38:K41"/>
    <mergeCell ref="L38:L41"/>
    <mergeCell ref="G46:G47"/>
    <mergeCell ref="H46:H47"/>
    <mergeCell ref="I46:I47"/>
    <mergeCell ref="J46:J47"/>
    <mergeCell ref="F38:F41"/>
  </mergeCells>
  <pageMargins left="0.11811023622047245" right="0.11811023622047245" top="0.78740157480314965" bottom="0.19685039370078741" header="0.19685039370078741" footer="0.19685039370078741"/>
  <pageSetup scale="6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2023-08-02T11:35:05Z</cp:lastPrinted>
  <dcterms:created xsi:type="dcterms:W3CDTF">2022-12-27T12:06:54Z</dcterms:created>
  <dcterms:modified xsi:type="dcterms:W3CDTF">2023-08-14T09:39:11Z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