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" i="1" l="1"/>
  <c r="N13" i="1"/>
  <c r="L13" i="1" s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<sst xmlns="http://schemas.openxmlformats.org/spreadsheetml/2006/main" count="59" uniqueCount="53">
  <si>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</si>
  <si>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</si>
  <si>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</si>
  <si>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</si>
  <si>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</si>
  <si>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</si>
  <si>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</si>
  <si>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</si>
  <si>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</si>
  <si>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</si>
  <si>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</si>
  <si>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</si>
  <si>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</si>
  <si>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</si>
  <si>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</si>
  <si>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</si>
  <si>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</si>
  <si>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</si>
  <si>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</si>
  <si>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</si>
  <si>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</si>
  <si>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</si>
  <si>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</si>
  <si>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</si>
  <si>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</si>
  <si>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</si>
  <si>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</si>
  <si>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</si>
  <si>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</si>
  <si>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</si>
  <si>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</si>
  <si>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</si>
  <si>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</si>
  <si>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Redovna tražbina</t>
  </si>
  <si>
    <t>DA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</si>
  <si>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</si>
  <si>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</si>
  <si>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</si>
  <si>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</si>
  <si>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</si>
  <si>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podnio prijavu tražbine neposrednom dostavom</t>
    </r>
  </si>
  <si>
    <t>27.04.2026.</t>
  </si>
  <si>
    <t>FERENČIĆ d.o.o.</t>
  </si>
  <si>
    <t>22628797767</t>
  </si>
  <si>
    <t>VRTAČE 45, 51216 Viškovo</t>
  </si>
  <si>
    <t xml:space="preserve">VINSKI MILJENKO, obrt Vinski Juraj                                     </t>
  </si>
  <si>
    <t>27310759629</t>
  </si>
  <si>
    <t>ZAGREBAČKA 94, 47000 Karlovac</t>
  </si>
  <si>
    <t>24.04.2026.</t>
  </si>
  <si>
    <t>Prijedlog ovrhe 94703-2026</t>
  </si>
  <si>
    <t>DA
7.941,36 EUR</t>
  </si>
  <si>
    <t>118-08-4012-26-116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</si>
  <si>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uz prijavu tražbine dostavio Ugovor o prijenosu gospodarske cjeline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</si>
</sst>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>
      <selection activeCell="T16" sqref="T16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3" t="s">
        <v>0</v>
      </c>
      <c r="B1" s="23"/>
      <c r="C1" s="23"/>
      <c r="D1" s="26" t="s">
        <v>32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4" customFormat="1" ht="11.25" x14ac:dyDescent="0.2">
      <c r="A2" s="23" t="s">
        <v>1</v>
      </c>
      <c r="B2" s="23"/>
      <c r="C2" s="23"/>
      <c r="D2" s="27" t="s">
        <v>41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1.25" x14ac:dyDescent="0.2">
      <c r="A3" s="23" t="s">
        <v>20</v>
      </c>
      <c r="B3" s="23" t="s">
        <v>2</v>
      </c>
      <c r="C3" s="23"/>
      <c r="D3" s="24" t="s">
        <v>35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1.25" x14ac:dyDescent="0.2">
      <c r="A4" s="23" t="s">
        <v>21</v>
      </c>
      <c r="B4" s="23"/>
      <c r="C4" s="23"/>
      <c r="D4" s="24" t="s">
        <v>51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3" t="s">
        <v>3</v>
      </c>
      <c r="B5" s="23"/>
      <c r="C5" s="23"/>
      <c r="D5" s="24" t="s">
        <v>31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1.25" x14ac:dyDescent="0.2">
      <c r="A6" s="23" t="s">
        <v>4</v>
      </c>
      <c r="B6" s="23"/>
      <c r="C6" s="23"/>
      <c r="D6" s="24" t="s">
        <v>36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1.25" x14ac:dyDescent="0.2">
      <c r="A7" s="23" t="s">
        <v>5</v>
      </c>
      <c r="B7" s="23" t="s">
        <v>2</v>
      </c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1.25" x14ac:dyDescent="0.2">
      <c r="A8" s="23" t="s">
        <v>6</v>
      </c>
      <c r="B8" s="23"/>
      <c r="C8" s="23"/>
      <c r="D8" s="24" t="s">
        <v>37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1.25" x14ac:dyDescent="0.2">
      <c r="A9" s="23" t="s">
        <v>7</v>
      </c>
      <c r="B9" s="23"/>
      <c r="C9" s="23"/>
      <c r="D9" s="25" t="s">
        <v>38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1.25" x14ac:dyDescent="0.2">
      <c r="A10" s="23" t="s">
        <v>8</v>
      </c>
      <c r="B10" s="23"/>
      <c r="C10" s="23"/>
      <c r="D10" s="24" t="s">
        <v>39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6.25" x14ac:dyDescent="0.2">
      <c r="A13" s="12">
        <v>58</v>
      </c>
      <c r="B13" s="13" t="s">
        <v>42</v>
      </c>
      <c r="C13" s="14" t="s">
        <v>43</v>
      </c>
      <c r="D13" s="13" t="s">
        <v>44</v>
      </c>
      <c r="E13" s="15" t="s">
        <v>33</v>
      </c>
      <c r="F13" s="12" t="s">
        <v>34</v>
      </c>
      <c r="G13" s="16"/>
      <c r="H13" s="17">
        <v>4249.4799999999996</v>
      </c>
      <c r="I13" s="18" t="s">
        <v>34</v>
      </c>
      <c r="J13" s="18" t="s">
        <v>41</v>
      </c>
      <c r="K13" s="19"/>
      <c r="L13" s="20">
        <f>N13+P13</f>
        <v>15882.720000000001</v>
      </c>
      <c r="M13" s="19"/>
      <c r="N13" s="20">
        <f>7825.8+115.56</f>
        <v>7941.3600000000006</v>
      </c>
      <c r="O13" s="19"/>
      <c r="P13" s="20">
        <v>7941.36</v>
      </c>
      <c r="Q13" s="12" t="s">
        <v>50</v>
      </c>
      <c r="R13" s="13" t="s">
        <v>49</v>
      </c>
      <c r="S13" s="22"/>
      <c r="T13" s="15" t="s">
        <v>40</v>
      </c>
    </row>
    <row r="14" spans="1:20" ht="90" x14ac:dyDescent="0.2">
      <c r="A14" s="12">
        <v>256</v>
      </c>
      <c r="B14" s="13" t="s">
        <v>45</v>
      </c>
      <c r="C14" s="14" t="s">
        <v>46</v>
      </c>
      <c r="D14" s="13" t="s">
        <v>47</v>
      </c>
      <c r="E14" s="15" t="s">
        <v>33</v>
      </c>
      <c r="F14" s="12" t="s">
        <v>34</v>
      </c>
      <c r="G14" s="16"/>
      <c r="H14" s="17">
        <v>7982.14</v>
      </c>
      <c r="I14" s="18" t="s">
        <v>34</v>
      </c>
      <c r="J14" s="18" t="s">
        <v>48</v>
      </c>
      <c r="K14" s="19"/>
      <c r="L14" s="20">
        <f>N14+P14</f>
        <v>15964.28</v>
      </c>
      <c r="M14" s="19"/>
      <c r="N14" s="20">
        <v>7982.14</v>
      </c>
      <c r="O14" s="19"/>
      <c r="P14" s="20">
        <v>7982.14</v>
      </c>
      <c r="Q14" s="12"/>
      <c r="R14" s="13"/>
      <c r="S14" s="22"/>
      <c r="T14" s="15" t="s">
        <v>52</v>
      </c>
    </row>
    <row r="19" spans="2:2" x14ac:dyDescent="0.2">
      <c r="B19" s="21"/>
    </row>
  </sheetData>
  <sortState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2026-04-27T12:02:22Z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