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J:\STEČA  2016\DOMI\ZAVRŠNI RAČUN\"/>
    </mc:Choice>
  </mc:AlternateContent>
  <xr:revisionPtr revIDLastSave="0" documentId="13_ncr:1_{5B59BE81-53E9-48B5-8493-969BDB99283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Sheet1" sheetId="1" r:id="rId1"/>
    <sheet name="Sheet2" sheetId="2" r:id="rId2"/>
    <sheet name="Sheet3" sheetId="3" r:id="rId3"/>
  </sheets>
  <calcPr calcId="191029"/>
</workbook>
</file>

<file path=xl/calcChain.xml><?xml version="1.0" encoding="utf-8"?>
<calcChain xmlns="http://schemas.openxmlformats.org/spreadsheetml/2006/main">
  <c r="F66" i="1" l="1"/>
  <c r="G66" i="1"/>
  <c r="E4" i="1"/>
  <c r="E417" i="1" s="1"/>
  <c r="E6" i="1"/>
  <c r="E8" i="1"/>
  <c r="E9" i="1"/>
  <c r="E10" i="1"/>
  <c r="E11" i="1"/>
  <c r="E12" i="1"/>
  <c r="E14" i="1"/>
  <c r="E16" i="1"/>
  <c r="E18" i="1"/>
  <c r="E19" i="1"/>
  <c r="E20" i="1"/>
  <c r="E22" i="1"/>
  <c r="E24" i="1"/>
  <c r="E26" i="1"/>
  <c r="E27" i="1"/>
  <c r="E28" i="1"/>
  <c r="E29" i="1"/>
  <c r="E30" i="1"/>
  <c r="E31" i="1"/>
  <c r="E32" i="1"/>
  <c r="E33" i="1"/>
  <c r="E34" i="1"/>
  <c r="E35" i="1"/>
  <c r="E36" i="1"/>
  <c r="E37" i="1"/>
  <c r="E38" i="1"/>
  <c r="E40" i="1"/>
  <c r="E41" i="1"/>
  <c r="E42" i="1"/>
  <c r="E44" i="1"/>
  <c r="E46" i="1"/>
  <c r="E48" i="1"/>
  <c r="E49" i="1"/>
  <c r="E50" i="1"/>
  <c r="E51" i="1"/>
  <c r="E52" i="1"/>
  <c r="E53" i="1"/>
  <c r="E54" i="1"/>
  <c r="E55" i="1"/>
  <c r="E56" i="1"/>
  <c r="E57" i="1"/>
  <c r="E58" i="1"/>
  <c r="E59" i="1"/>
  <c r="E60" i="1"/>
  <c r="E61" i="1"/>
  <c r="E62" i="1"/>
  <c r="E63" i="1"/>
  <c r="E65" i="1"/>
  <c r="D3" i="1"/>
  <c r="D5" i="1"/>
  <c r="D7" i="1"/>
  <c r="D13" i="1"/>
  <c r="D15" i="1"/>
  <c r="D17" i="1"/>
  <c r="D21" i="1"/>
  <c r="D23" i="1"/>
  <c r="D25" i="1"/>
  <c r="D39" i="1"/>
  <c r="D43" i="1"/>
  <c r="D45" i="1"/>
  <c r="D47" i="1"/>
  <c r="D59" i="1"/>
  <c r="D61" i="1"/>
  <c r="D64" i="1"/>
  <c r="D2" i="1"/>
  <c r="H2" i="1" s="1"/>
  <c r="H3" i="1" s="1"/>
  <c r="H4" i="1" s="1"/>
  <c r="H5" i="1" l="1"/>
  <c r="H6" i="1" s="1"/>
  <c r="D417" i="1"/>
  <c r="H7" i="1"/>
  <c r="H8" i="1" s="1"/>
  <c r="H9" i="1" s="1"/>
  <c r="H10" i="1" s="1"/>
  <c r="H11" i="1" s="1"/>
  <c r="H12" i="1" s="1"/>
  <c r="H13" i="1" s="1"/>
  <c r="H14" i="1" s="1"/>
  <c r="H15" i="1" s="1"/>
  <c r="H16" i="1" s="1"/>
  <c r="H17" i="1" s="1"/>
  <c r="H18" i="1" s="1"/>
  <c r="H19" i="1" s="1"/>
  <c r="H20" i="1" s="1"/>
  <c r="H21" i="1" s="1"/>
  <c r="H22" i="1" s="1"/>
  <c r="H23" i="1" s="1"/>
  <c r="H24" i="1" s="1"/>
  <c r="H25" i="1" s="1"/>
  <c r="H26" i="1" s="1"/>
  <c r="H27" i="1" s="1"/>
  <c r="H28" i="1" s="1"/>
  <c r="H29" i="1" s="1"/>
  <c r="H30" i="1" s="1"/>
  <c r="H31" i="1" s="1"/>
  <c r="H32" i="1" s="1"/>
  <c r="H33" i="1" s="1"/>
  <c r="H34" i="1" s="1"/>
  <c r="H35" i="1" s="1"/>
  <c r="H36" i="1" s="1"/>
  <c r="H37" i="1" s="1"/>
  <c r="H38" i="1" s="1"/>
  <c r="H39" i="1" s="1"/>
  <c r="H40" i="1" s="1"/>
  <c r="H41" i="1" s="1"/>
  <c r="H42" i="1" s="1"/>
  <c r="H43" i="1" s="1"/>
  <c r="H44" i="1" s="1"/>
  <c r="H45" i="1" s="1"/>
  <c r="H46" i="1" s="1"/>
  <c r="H47" i="1" s="1"/>
  <c r="H48" i="1" s="1"/>
  <c r="H49" i="1" s="1"/>
  <c r="H50" i="1" s="1"/>
  <c r="H51" i="1" s="1"/>
  <c r="H52" i="1" s="1"/>
  <c r="H53" i="1" s="1"/>
  <c r="H54" i="1" s="1"/>
  <c r="H55" i="1" s="1"/>
  <c r="H56" i="1" s="1"/>
  <c r="H57" i="1" s="1"/>
  <c r="H58" i="1" s="1"/>
  <c r="H59" i="1" s="1"/>
  <c r="H60" i="1" s="1"/>
  <c r="H61" i="1" s="1"/>
  <c r="H62" i="1" s="1"/>
  <c r="H63" i="1" s="1"/>
  <c r="H64" i="1" s="1"/>
  <c r="H65" i="1" s="1"/>
  <c r="H66" i="1" s="1"/>
  <c r="H67" i="1" s="1"/>
  <c r="H68" i="1" s="1"/>
  <c r="H69" i="1" s="1"/>
  <c r="H70" i="1" s="1"/>
  <c r="H71" i="1" s="1"/>
  <c r="H72" i="1" s="1"/>
  <c r="H73" i="1" s="1"/>
  <c r="H74" i="1" s="1"/>
  <c r="H75" i="1" s="1"/>
  <c r="H76" i="1" s="1"/>
  <c r="H77" i="1" s="1"/>
  <c r="H78" i="1" s="1"/>
  <c r="H79" i="1" s="1"/>
  <c r="H80" i="1" s="1"/>
  <c r="H81" i="1" s="1"/>
  <c r="H82" i="1" s="1"/>
  <c r="H83" i="1" s="1"/>
  <c r="H84" i="1" s="1"/>
  <c r="H85" i="1" s="1"/>
  <c r="H86" i="1" s="1"/>
  <c r="H87" i="1" s="1"/>
  <c r="H88" i="1" s="1"/>
  <c r="H89" i="1" s="1"/>
  <c r="H90" i="1" s="1"/>
  <c r="H91" i="1" s="1"/>
  <c r="H92" i="1" s="1"/>
  <c r="H93" i="1" s="1"/>
  <c r="H94" i="1" s="1"/>
  <c r="H95" i="1" s="1"/>
  <c r="H96" i="1" s="1"/>
  <c r="H97" i="1" s="1"/>
  <c r="H98" i="1" s="1"/>
  <c r="H99" i="1" s="1"/>
  <c r="H100" i="1" s="1"/>
  <c r="H101" i="1" s="1"/>
  <c r="H102" i="1" s="1"/>
  <c r="H103" i="1" s="1"/>
  <c r="H104" i="1" s="1"/>
  <c r="H105" i="1" s="1"/>
  <c r="H106" i="1" s="1"/>
  <c r="H107" i="1" s="1"/>
  <c r="H108" i="1" s="1"/>
  <c r="H109" i="1" s="1"/>
  <c r="H110" i="1" s="1"/>
  <c r="H111" i="1" s="1"/>
  <c r="H112" i="1" s="1"/>
  <c r="H113" i="1" s="1"/>
  <c r="H114" i="1" s="1"/>
  <c r="H115" i="1" s="1"/>
  <c r="H116" i="1" s="1"/>
  <c r="H117" i="1" s="1"/>
  <c r="H118" i="1" s="1"/>
  <c r="H119" i="1" s="1"/>
  <c r="H120" i="1" s="1"/>
  <c r="H121" i="1" s="1"/>
  <c r="H122" i="1" s="1"/>
  <c r="H123" i="1" s="1"/>
  <c r="H124" i="1" s="1"/>
  <c r="H125" i="1" s="1"/>
  <c r="H126" i="1" s="1"/>
  <c r="H127" i="1" s="1"/>
  <c r="H128" i="1" s="1"/>
  <c r="H129" i="1" s="1"/>
  <c r="H130" i="1" s="1"/>
  <c r="H131" i="1" s="1"/>
  <c r="H132" i="1" s="1"/>
  <c r="H133" i="1" s="1"/>
  <c r="H134" i="1" s="1"/>
  <c r="H135" i="1" s="1"/>
  <c r="H136" i="1" s="1"/>
  <c r="H137" i="1" s="1"/>
  <c r="H138" i="1" s="1"/>
  <c r="H139" i="1" s="1"/>
  <c r="H140" i="1" s="1"/>
  <c r="H141" i="1" s="1"/>
  <c r="H142" i="1" s="1"/>
  <c r="H143" i="1" s="1"/>
  <c r="H144" i="1" s="1"/>
  <c r="H145" i="1" s="1"/>
  <c r="H146" i="1" s="1"/>
  <c r="H147" i="1" s="1"/>
  <c r="H148" i="1" s="1"/>
  <c r="H149" i="1" s="1"/>
  <c r="H150" i="1" s="1"/>
  <c r="H151" i="1" s="1"/>
  <c r="H152" i="1" s="1"/>
  <c r="H153" i="1" s="1"/>
  <c r="H154" i="1" s="1"/>
  <c r="H155" i="1" s="1"/>
  <c r="H156" i="1" s="1"/>
  <c r="H157" i="1" s="1"/>
  <c r="H158" i="1" s="1"/>
  <c r="H159" i="1" s="1"/>
  <c r="H160" i="1" s="1"/>
  <c r="H161" i="1" s="1"/>
  <c r="H162" i="1" s="1"/>
  <c r="H163" i="1" s="1"/>
  <c r="H164" i="1" s="1"/>
  <c r="H165" i="1" s="1"/>
  <c r="H166" i="1" s="1"/>
  <c r="H167" i="1" s="1"/>
  <c r="H168" i="1" s="1"/>
  <c r="H169" i="1" s="1"/>
  <c r="H170" i="1" s="1"/>
  <c r="H171" i="1" s="1"/>
  <c r="H172" i="1" s="1"/>
  <c r="H173" i="1" s="1"/>
  <c r="H174" i="1" s="1"/>
  <c r="H175" i="1" s="1"/>
  <c r="H176" i="1" s="1"/>
  <c r="H177" i="1" s="1"/>
  <c r="H178" i="1" s="1"/>
  <c r="H179" i="1" s="1"/>
  <c r="H180" i="1" s="1"/>
  <c r="H181" i="1" s="1"/>
  <c r="H182" i="1" s="1"/>
  <c r="H183" i="1" s="1"/>
  <c r="H184" i="1" s="1"/>
  <c r="H185" i="1" s="1"/>
  <c r="H186" i="1" s="1"/>
  <c r="H187" i="1" s="1"/>
  <c r="H188" i="1" s="1"/>
  <c r="H189" i="1" s="1"/>
  <c r="H190" i="1" s="1"/>
  <c r="H191" i="1" s="1"/>
  <c r="H192" i="1" s="1"/>
  <c r="H193" i="1" s="1"/>
  <c r="H194" i="1" s="1"/>
  <c r="H195" i="1" s="1"/>
  <c r="H196" i="1" s="1"/>
  <c r="H197" i="1" s="1"/>
  <c r="H198" i="1" s="1"/>
  <c r="H199" i="1" s="1"/>
  <c r="H200" i="1" s="1"/>
  <c r="H201" i="1" s="1"/>
  <c r="H202" i="1" s="1"/>
  <c r="H203" i="1" s="1"/>
  <c r="H204" i="1" s="1"/>
  <c r="H205" i="1" s="1"/>
  <c r="H206" i="1" s="1"/>
  <c r="H207" i="1" s="1"/>
  <c r="H208" i="1" s="1"/>
  <c r="H209" i="1" s="1"/>
  <c r="H210" i="1" s="1"/>
  <c r="H211" i="1" s="1"/>
  <c r="H212" i="1" s="1"/>
  <c r="H213" i="1" s="1"/>
  <c r="H214" i="1" s="1"/>
  <c r="H215" i="1" s="1"/>
  <c r="H216" i="1" s="1"/>
  <c r="H217" i="1" s="1"/>
  <c r="H218" i="1" s="1"/>
  <c r="H219" i="1" s="1"/>
  <c r="H220" i="1" s="1"/>
  <c r="H221" i="1" s="1"/>
  <c r="H222" i="1" s="1"/>
  <c r="H223" i="1" s="1"/>
  <c r="H224" i="1" s="1"/>
  <c r="H225" i="1" s="1"/>
  <c r="H226" i="1" s="1"/>
  <c r="H227" i="1" s="1"/>
  <c r="H228" i="1" s="1"/>
  <c r="H229" i="1" s="1"/>
  <c r="H230" i="1" s="1"/>
  <c r="H231" i="1" s="1"/>
  <c r="H232" i="1" s="1"/>
  <c r="H233" i="1" s="1"/>
  <c r="H234" i="1" s="1"/>
  <c r="H235" i="1" s="1"/>
  <c r="H236" i="1" s="1"/>
  <c r="H237" i="1" s="1"/>
  <c r="H238" i="1" s="1"/>
  <c r="H239" i="1" s="1"/>
  <c r="H240" i="1" s="1"/>
  <c r="H241" i="1" s="1"/>
  <c r="H242" i="1" s="1"/>
  <c r="H243" i="1" s="1"/>
  <c r="H244" i="1" s="1"/>
  <c r="H245" i="1" s="1"/>
  <c r="H246" i="1" s="1"/>
  <c r="H247" i="1" s="1"/>
  <c r="H248" i="1" s="1"/>
  <c r="H249" i="1" s="1"/>
  <c r="H250" i="1" s="1"/>
  <c r="H251" i="1" s="1"/>
  <c r="H252" i="1" s="1"/>
  <c r="H253" i="1" s="1"/>
  <c r="H254" i="1" s="1"/>
  <c r="H255" i="1" s="1"/>
  <c r="H256" i="1" s="1"/>
  <c r="H257" i="1" s="1"/>
  <c r="H258" i="1" s="1"/>
  <c r="H259" i="1" s="1"/>
  <c r="H260" i="1" s="1"/>
  <c r="H261" i="1" s="1"/>
  <c r="H262" i="1" s="1"/>
  <c r="H263" i="1" s="1"/>
  <c r="H264" i="1" s="1"/>
  <c r="H265" i="1" s="1"/>
  <c r="H266" i="1" s="1"/>
  <c r="H267" i="1" s="1"/>
  <c r="H268" i="1" s="1"/>
  <c r="H269" i="1" s="1"/>
  <c r="H270" i="1" s="1"/>
  <c r="H271" i="1" s="1"/>
  <c r="H272" i="1" s="1"/>
  <c r="H273" i="1" s="1"/>
  <c r="H274" i="1" s="1"/>
  <c r="H275" i="1" s="1"/>
  <c r="H276" i="1" s="1"/>
  <c r="H277" i="1" s="1"/>
  <c r="H278" i="1" s="1"/>
  <c r="H279" i="1" s="1"/>
  <c r="H280" i="1" s="1"/>
  <c r="H281" i="1" s="1"/>
  <c r="H282" i="1" s="1"/>
  <c r="H283" i="1" s="1"/>
  <c r="H284" i="1" s="1"/>
  <c r="H285" i="1" s="1"/>
  <c r="H286" i="1" s="1"/>
  <c r="H287" i="1" s="1"/>
  <c r="H288" i="1" s="1"/>
  <c r="H289" i="1" s="1"/>
  <c r="H290" i="1" s="1"/>
  <c r="H291" i="1" s="1"/>
  <c r="H292" i="1" s="1"/>
  <c r="H293" i="1" s="1"/>
  <c r="H294" i="1" s="1"/>
  <c r="H295" i="1" s="1"/>
  <c r="H296" i="1" s="1"/>
  <c r="H297" i="1" s="1"/>
  <c r="H298" i="1" s="1"/>
  <c r="H299" i="1" s="1"/>
  <c r="H300" i="1" s="1"/>
  <c r="H301" i="1" s="1"/>
  <c r="H302" i="1" s="1"/>
  <c r="H303" i="1" s="1"/>
  <c r="H304" i="1" s="1"/>
  <c r="H305" i="1" s="1"/>
  <c r="H306" i="1" s="1"/>
  <c r="H307" i="1" s="1"/>
  <c r="H308" i="1" s="1"/>
  <c r="H309" i="1" s="1"/>
  <c r="H310" i="1" s="1"/>
  <c r="H311" i="1" s="1"/>
  <c r="H312" i="1" s="1"/>
  <c r="H313" i="1" s="1"/>
  <c r="H314" i="1" s="1"/>
  <c r="H315" i="1" s="1"/>
  <c r="H316" i="1" s="1"/>
  <c r="H317" i="1" s="1"/>
  <c r="H318" i="1" s="1"/>
  <c r="H319" i="1" s="1"/>
  <c r="H320" i="1" s="1"/>
  <c r="H321" i="1" s="1"/>
  <c r="H322" i="1" s="1"/>
  <c r="H323" i="1" s="1"/>
  <c r="H324" i="1" s="1"/>
  <c r="H325" i="1" s="1"/>
  <c r="H326" i="1" s="1"/>
  <c r="H327" i="1" s="1"/>
  <c r="H328" i="1" s="1"/>
  <c r="H329" i="1" s="1"/>
  <c r="H330" i="1" s="1"/>
  <c r="H331" i="1" s="1"/>
  <c r="H332" i="1" s="1"/>
  <c r="H333" i="1" s="1"/>
  <c r="H334" i="1" s="1"/>
  <c r="H335" i="1" s="1"/>
  <c r="H336" i="1" s="1"/>
  <c r="H337" i="1" s="1"/>
  <c r="H338" i="1" s="1"/>
  <c r="H339" i="1" s="1"/>
  <c r="H340" i="1" s="1"/>
  <c r="H341" i="1" s="1"/>
  <c r="H342" i="1" s="1"/>
  <c r="H343" i="1" s="1"/>
  <c r="H344" i="1" s="1"/>
  <c r="H345" i="1" s="1"/>
  <c r="H346" i="1" s="1"/>
  <c r="H347" i="1" s="1"/>
  <c r="H348" i="1" s="1"/>
  <c r="H349" i="1" s="1"/>
  <c r="H350" i="1" s="1"/>
  <c r="H351" i="1" s="1"/>
  <c r="H352" i="1" s="1"/>
  <c r="H353" i="1" s="1"/>
  <c r="H354" i="1" s="1"/>
  <c r="H355" i="1" s="1"/>
  <c r="H356" i="1" s="1"/>
  <c r="H357" i="1" s="1"/>
  <c r="H358" i="1" s="1"/>
  <c r="H359" i="1" s="1"/>
  <c r="H360" i="1" s="1"/>
  <c r="H361" i="1" s="1"/>
  <c r="H362" i="1" s="1"/>
  <c r="H363" i="1" s="1"/>
  <c r="H364" i="1" s="1"/>
  <c r="H365" i="1" s="1"/>
  <c r="H366" i="1" s="1"/>
  <c r="H367" i="1" s="1"/>
  <c r="H368" i="1" s="1"/>
  <c r="H369" i="1" s="1"/>
  <c r="H370" i="1" s="1"/>
  <c r="H371" i="1" s="1"/>
  <c r="H372" i="1" s="1"/>
  <c r="H373" i="1" s="1"/>
  <c r="H374" i="1" s="1"/>
  <c r="H375" i="1" s="1"/>
  <c r="H376" i="1" s="1"/>
  <c r="H377" i="1" s="1"/>
  <c r="H378" i="1" s="1"/>
  <c r="H379" i="1" s="1"/>
  <c r="H380" i="1" s="1"/>
  <c r="H381" i="1" s="1"/>
  <c r="H382" i="1" s="1"/>
  <c r="H383" i="1" s="1"/>
  <c r="H384" i="1" s="1"/>
  <c r="H385" i="1" s="1"/>
  <c r="H386" i="1" s="1"/>
  <c r="H387" i="1" s="1"/>
  <c r="H388" i="1" s="1"/>
  <c r="H389" i="1" s="1"/>
  <c r="H390" i="1" s="1"/>
  <c r="H391" i="1" s="1"/>
  <c r="H392" i="1" s="1"/>
  <c r="H393" i="1" s="1"/>
  <c r="H394" i="1" s="1"/>
  <c r="H395" i="1" s="1"/>
  <c r="H396" i="1" s="1"/>
  <c r="H397" i="1" s="1"/>
  <c r="H398" i="1" s="1"/>
  <c r="H399" i="1" s="1"/>
  <c r="H400" i="1" s="1"/>
  <c r="H401" i="1" s="1"/>
  <c r="H402" i="1" s="1"/>
  <c r="H403" i="1" s="1"/>
  <c r="H404" i="1" s="1"/>
  <c r="H405" i="1" s="1"/>
  <c r="H406" i="1" s="1"/>
  <c r="H407" i="1" s="1"/>
  <c r="H408" i="1" s="1"/>
  <c r="H409" i="1" s="1"/>
  <c r="H410" i="1" s="1"/>
  <c r="H411" i="1" s="1"/>
  <c r="H412" i="1" s="1"/>
  <c r="H413" i="1" s="1"/>
  <c r="H414" i="1" s="1"/>
  <c r="H415" i="1" s="1"/>
  <c r="H416" i="1" s="1"/>
</calcChain>
</file>

<file path=xl/sharedStrings.xml><?xml version="1.0" encoding="utf-8"?>
<sst xmlns="http://schemas.openxmlformats.org/spreadsheetml/2006/main" count="425" uniqueCount="38">
  <si>
    <t>R.BR</t>
  </si>
  <si>
    <t>DATUM</t>
  </si>
  <si>
    <t>OPIS</t>
  </si>
  <si>
    <t>ZAKUP</t>
  </si>
  <si>
    <t>NAJAMNINA</t>
  </si>
  <si>
    <t>NAKNADA BANKE</t>
  </si>
  <si>
    <t>PRILJEV KN</t>
  </si>
  <si>
    <t>ODLJEV KN</t>
  </si>
  <si>
    <t>PRILJEV €</t>
  </si>
  <si>
    <t>ODLJEV €</t>
  </si>
  <si>
    <t>SALDO</t>
  </si>
  <si>
    <t>KAMATE</t>
  </si>
  <si>
    <t>UPLATA PDV</t>
  </si>
  <si>
    <t>NOVČANE KAZNE</t>
  </si>
  <si>
    <t>KNJIGOVODSTVO</t>
  </si>
  <si>
    <t>KOMUNALIJE, VODOOPSRKBA, GPZ OPSKRBA, HEP TOPLINARSTVO, GRADSKA PLINARA</t>
  </si>
  <si>
    <t>SPOMENIČKA RENTA</t>
  </si>
  <si>
    <t>TROŠKOVI ODVJETNIK</t>
  </si>
  <si>
    <t>DRŽAVNI PRORAČUN SUD</t>
  </si>
  <si>
    <t>OSIGURANJE</t>
  </si>
  <si>
    <t>IZRADA ELABORATA</t>
  </si>
  <si>
    <t>POVRAT KRIVO UPLAĆENO</t>
  </si>
  <si>
    <t>02.24.2024</t>
  </si>
  <si>
    <t>FINA OVRHE, UKIDANJE ZABRANE</t>
  </si>
  <si>
    <t>POVRAT INTERIGRE d.o.o.</t>
  </si>
  <si>
    <t>OVRHA</t>
  </si>
  <si>
    <t>TRGOVAČKI SUD, TROŠKOVI STEČAJA</t>
  </si>
  <si>
    <t>VJEŠTAČENJE</t>
  </si>
  <si>
    <t>POVRAT KRIVO UPLAĆENO VJEŠTAČENJE</t>
  </si>
  <si>
    <t>PRODAJA TC SESVETE</t>
  </si>
  <si>
    <t xml:space="preserve"> NAKNADA ZA LEGALIZACIJU</t>
  </si>
  <si>
    <t>27.10.2025.</t>
  </si>
  <si>
    <t>SUPER BRAVA RAČUN 508</t>
  </si>
  <si>
    <t xml:space="preserve">FINA UPLATA JAMČEVINE </t>
  </si>
  <si>
    <t>FINA UPLATA KUPOVNINE</t>
  </si>
  <si>
    <t>TRGOVAČKI SUD, ISPLATA PO RJEŠENJU</t>
  </si>
  <si>
    <t>TRGOVAČKU SUD, ISPLATA PO RJEŠENJU</t>
  </si>
  <si>
    <t>TURISTIČKA ZAJEDNICA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</si>
</sst>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164" formatCode="#,##0.00\ &quot;kn&quot;"/>
    <numFmt numFmtId="165" formatCode="#,##0.00\ [$€-41A]"/>
  </numFmts>
  <fonts count="7" x14ac:knownFonts="1">
    <font>
      <sz val="11"/>
      <color theme="1"/>
      <name val="Calibri"/>
      <family val="2"/>
      <charset val="238"/>
      <scheme val="minor"/>
    </font>
    <font>
      <sz val="11"/>
      <color theme="1"/>
      <name val="Calibri"/>
      <family val="2"/>
      <charset val="238"/>
      <scheme val="minor"/>
    </font>
    <font>
      <sz val="11"/>
      <color rgb="FF006100"/>
      <name val="Calibri"/>
      <family val="2"/>
      <charset val="238"/>
      <scheme val="minor"/>
    </font>
    <font>
      <sz val="11"/>
      <color rgb="FF9C0006"/>
      <name val="Calibri"/>
      <family val="2"/>
      <charset val="238"/>
      <scheme val="minor"/>
    </font>
    <font>
      <sz val="16"/>
      <color theme="1"/>
      <name val="Calibri"/>
      <family val="2"/>
      <charset val="238"/>
      <scheme val="minor"/>
    </font>
    <font>
      <sz val="16"/>
      <color rgb="FF006100"/>
      <name val="Calibri"/>
      <family val="2"/>
      <charset val="238"/>
      <scheme val="minor"/>
    </font>
    <font>
      <sz val="16"/>
      <color rgb="FF9C0006"/>
      <name val="Calibri"/>
      <family val="2"/>
      <charset val="238"/>
      <scheme val="minor"/>
    </font>
  </fonts>
  <fills count="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FFCC"/>
      </patternFill>
    </fill>
  </fills>
  <borders count="42">
    <border>
      <left/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 style="thick">
        <color indexed="64"/>
      </top>
      <bottom style="thick">
        <color indexed="64"/>
      </bottom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/>
      <right style="thick">
        <color indexed="64"/>
      </right>
      <top/>
      <bottom/>
      <diagonal/>
    </border>
    <border>
      <left style="thick">
        <color indexed="64"/>
      </left>
      <right style="thin">
        <color indexed="64"/>
      </right>
      <top/>
      <bottom/>
      <diagonal/>
    </border>
    <border>
      <left/>
      <right style="thick">
        <color indexed="64"/>
      </right>
      <top/>
      <bottom style="thick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ck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ck">
        <color indexed="64"/>
      </right>
      <top style="thick">
        <color indexed="64"/>
      </top>
      <bottom style="thick">
        <color indexed="64"/>
      </bottom>
      <diagonal/>
    </border>
    <border>
      <left style="thin">
        <color indexed="64"/>
      </left>
      <right style="thick">
        <color indexed="64"/>
      </right>
      <top/>
      <bottom/>
      <diagonal/>
    </border>
    <border>
      <left/>
      <right/>
      <top/>
      <bottom style="thick">
        <color indexed="64"/>
      </bottom>
      <diagonal/>
    </border>
    <border>
      <left/>
      <right style="thin">
        <color indexed="64"/>
      </right>
      <top/>
      <bottom style="thick">
        <color indexed="64"/>
      </bottom>
      <diagonal/>
    </border>
    <border>
      <left style="thin">
        <color indexed="64"/>
      </left>
      <right/>
      <top/>
      <bottom style="thick">
        <color indexed="64"/>
      </bottom>
      <diagonal/>
    </border>
    <border>
      <left/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/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/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/>
      <top style="thick">
        <color indexed="64"/>
      </top>
      <bottom style="thin">
        <color indexed="64"/>
      </bottom>
      <diagonal/>
    </border>
    <border>
      <left/>
      <right style="thick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/>
      <bottom style="thick">
        <color indexed="64"/>
      </bottom>
      <diagonal/>
    </border>
    <border>
      <left style="thick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/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/>
      <diagonal/>
    </border>
    <border>
      <left style="thick">
        <color indexed="64"/>
      </left>
      <right style="thin">
        <color indexed="64"/>
      </right>
      <top style="thick">
        <color indexed="64"/>
      </top>
      <bottom style="thin">
        <color indexed="64"/>
      </bottom>
      <diagonal/>
    </border>
    <border>
      <left style="thin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ck">
        <color indexed="64"/>
      </top>
      <bottom/>
      <diagonal/>
    </border>
    <border>
      <left style="thick">
        <color indexed="64"/>
      </left>
      <right style="thin">
        <color indexed="64"/>
      </right>
      <top style="thin">
        <color indexed="64"/>
      </top>
      <bottom/>
      <diagonal/>
    </border>
  </borders>
  <cellStyleXfs count="4">
    <xf numFmtId="0" fontId="0" fillId="0" borderId="0"/>
    <xf numFmtId="0" fontId="2" fillId="2" borderId="0" applyNumberFormat="0" applyBorder="0" applyAlignment="0" applyProtection="0"/>
    <xf numFmtId="0" fontId="3" fillId="3" borderId="0" applyNumberFormat="0" applyBorder="0" applyAlignment="0" applyProtection="0"/>
    <xf numFmtId="0" fontId="1" fillId="4" borderId="1" applyNumberFormat="0" applyFont="0" applyAlignment="0" applyProtection="0"/>
  </cellStyleXfs>
  <cellXfs count="144">
    <xf numFmtId="0" fontId="0" fillId="0" borderId="0" xfId="0"/>
    <xf numFmtId="165" fontId="0" fillId="0" borderId="0" xfId="0" applyNumberFormat="1"/>
    <xf numFmtId="0" fontId="4" fillId="0" borderId="6" xfId="0" applyFont="1" applyBorder="1" applyAlignment="1">
      <alignment horizontal="center" vertical="center"/>
    </xf>
    <xf numFmtId="4" fontId="4" fillId="0" borderId="18" xfId="0" applyNumberFormat="1" applyFont="1" applyBorder="1" applyAlignment="1">
      <alignment horizontal="center" vertical="center"/>
    </xf>
    <xf numFmtId="4" fontId="5" fillId="2" borderId="7" xfId="1" applyNumberFormat="1" applyFont="1" applyBorder="1" applyAlignment="1">
      <alignment horizontal="center" vertical="center"/>
    </xf>
    <xf numFmtId="4" fontId="6" fillId="3" borderId="16" xfId="2" applyNumberFormat="1" applyFont="1" applyBorder="1" applyAlignment="1">
      <alignment horizontal="center" vertical="center"/>
    </xf>
    <xf numFmtId="0" fontId="5" fillId="2" borderId="7" xfId="1" applyFont="1" applyBorder="1" applyAlignment="1">
      <alignment horizontal="center" vertical="center"/>
    </xf>
    <xf numFmtId="0" fontId="6" fillId="3" borderId="16" xfId="2" applyFont="1" applyBorder="1" applyAlignment="1">
      <alignment horizontal="center" vertical="center"/>
    </xf>
    <xf numFmtId="0" fontId="4" fillId="4" borderId="18" xfId="3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14" fontId="4" fillId="0" borderId="25" xfId="0" applyNumberFormat="1" applyFont="1" applyBorder="1" applyAlignment="1">
      <alignment horizontal="center" vertical="center"/>
    </xf>
    <xf numFmtId="0" fontId="4" fillId="0" borderId="23" xfId="0" applyFont="1" applyBorder="1" applyAlignment="1">
      <alignment vertical="center"/>
    </xf>
    <xf numFmtId="165" fontId="4" fillId="0" borderId="26" xfId="0" applyNumberFormat="1" applyFont="1" applyBorder="1" applyAlignment="1">
      <alignment horizontal="right" vertical="center"/>
    </xf>
    <xf numFmtId="165" fontId="4" fillId="0" borderId="23" xfId="0" applyNumberFormat="1" applyFont="1" applyBorder="1" applyAlignment="1">
      <alignment horizontal="right" vertical="center"/>
    </xf>
    <xf numFmtId="164" fontId="4" fillId="0" borderId="24" xfId="0" applyNumberFormat="1" applyFont="1" applyBorder="1" applyAlignment="1">
      <alignment horizontal="right" vertical="center"/>
    </xf>
    <xf numFmtId="164" fontId="4" fillId="0" borderId="27" xfId="0" applyNumberFormat="1" applyFont="1" applyBorder="1" applyAlignment="1">
      <alignment horizontal="right" vertical="center"/>
    </xf>
    <xf numFmtId="165" fontId="4" fillId="0" borderId="25" xfId="0" applyNumberFormat="1" applyFont="1" applyBorder="1" applyAlignment="1">
      <alignment horizontal="center"/>
    </xf>
    <xf numFmtId="0" fontId="4" fillId="0" borderId="0" xfId="0" applyFont="1" applyAlignment="1">
      <alignment horizontal="center" vertical="center"/>
    </xf>
    <xf numFmtId="14" fontId="4" fillId="0" borderId="8" xfId="0" applyNumberFormat="1" applyFont="1" applyBorder="1" applyAlignment="1">
      <alignment horizontal="center" vertical="center"/>
    </xf>
    <xf numFmtId="0" fontId="4" fillId="0" borderId="11" xfId="0" applyFont="1" applyBorder="1" applyAlignment="1">
      <alignment vertical="center"/>
    </xf>
    <xf numFmtId="165" fontId="4" fillId="0" borderId="14" xfId="0" applyNumberFormat="1" applyFont="1" applyBorder="1" applyAlignment="1">
      <alignment horizontal="right" vertical="center"/>
    </xf>
    <xf numFmtId="165" fontId="4" fillId="0" borderId="11" xfId="0" applyNumberFormat="1" applyFont="1" applyBorder="1" applyAlignment="1">
      <alignment horizontal="right" vertical="center"/>
    </xf>
    <xf numFmtId="164" fontId="4" fillId="0" borderId="0" xfId="0" applyNumberFormat="1" applyFont="1" applyAlignment="1">
      <alignment horizontal="right" vertical="center"/>
    </xf>
    <xf numFmtId="164" fontId="4" fillId="0" borderId="4" xfId="0" applyNumberFormat="1" applyFont="1" applyBorder="1" applyAlignment="1">
      <alignment horizontal="right" vertical="center"/>
    </xf>
    <xf numFmtId="165" fontId="4" fillId="0" borderId="32" xfId="0" applyNumberFormat="1" applyFont="1" applyBorder="1" applyAlignment="1">
      <alignment horizontal="center"/>
    </xf>
    <xf numFmtId="0" fontId="4" fillId="0" borderId="15" xfId="0" applyFont="1" applyBorder="1" applyAlignment="1">
      <alignment horizontal="center" vertical="center"/>
    </xf>
    <xf numFmtId="14" fontId="4" fillId="0" borderId="9" xfId="0" applyNumberFormat="1" applyFont="1" applyBorder="1" applyAlignment="1">
      <alignment horizontal="center" vertical="center"/>
    </xf>
    <xf numFmtId="0" fontId="4" fillId="0" borderId="28" xfId="0" applyFont="1" applyBorder="1" applyAlignment="1">
      <alignment vertical="center"/>
    </xf>
    <xf numFmtId="165" fontId="4" fillId="0" borderId="17" xfId="0" applyNumberFormat="1" applyFont="1" applyBorder="1" applyAlignment="1">
      <alignment horizontal="right" vertical="center"/>
    </xf>
    <xf numFmtId="165" fontId="4" fillId="0" borderId="28" xfId="0" applyNumberFormat="1" applyFont="1" applyBorder="1" applyAlignment="1">
      <alignment horizontal="right" vertical="center"/>
    </xf>
    <xf numFmtId="164" fontId="4" fillId="0" borderId="15" xfId="0" applyNumberFormat="1" applyFont="1" applyBorder="1" applyAlignment="1">
      <alignment horizontal="right" vertical="center"/>
    </xf>
    <xf numFmtId="164" fontId="4" fillId="0" borderId="5" xfId="0" applyNumberFormat="1" applyFont="1" applyBorder="1" applyAlignment="1">
      <alignment horizontal="right" vertical="center"/>
    </xf>
    <xf numFmtId="165" fontId="4" fillId="0" borderId="9" xfId="0" applyNumberFormat="1" applyFont="1" applyBorder="1" applyAlignment="1">
      <alignment horizontal="center"/>
    </xf>
    <xf numFmtId="165" fontId="4" fillId="0" borderId="8" xfId="0" applyNumberFormat="1" applyFont="1" applyBorder="1" applyAlignment="1">
      <alignment horizontal="center"/>
    </xf>
    <xf numFmtId="0" fontId="4" fillId="0" borderId="2" xfId="0" applyFont="1" applyBorder="1" applyAlignment="1">
      <alignment horizontal="center" vertical="center"/>
    </xf>
    <xf numFmtId="14" fontId="4" fillId="0" borderId="29" xfId="0" applyNumberFormat="1" applyFont="1" applyBorder="1" applyAlignment="1">
      <alignment horizontal="center" vertical="center"/>
    </xf>
    <xf numFmtId="0" fontId="4" fillId="0" borderId="30" xfId="0" applyFont="1" applyBorder="1" applyAlignment="1">
      <alignment vertical="center"/>
    </xf>
    <xf numFmtId="165" fontId="4" fillId="0" borderId="3" xfId="0" applyNumberFormat="1" applyFont="1" applyBorder="1" applyAlignment="1">
      <alignment horizontal="right" vertical="center"/>
    </xf>
    <xf numFmtId="165" fontId="4" fillId="0" borderId="30" xfId="0" applyNumberFormat="1" applyFont="1" applyBorder="1" applyAlignment="1">
      <alignment horizontal="right" vertical="center"/>
    </xf>
    <xf numFmtId="164" fontId="4" fillId="0" borderId="31" xfId="0" applyNumberFormat="1" applyFont="1" applyBorder="1" applyAlignment="1">
      <alignment horizontal="right" vertical="center"/>
    </xf>
    <xf numFmtId="164" fontId="4" fillId="0" borderId="2" xfId="0" applyNumberFormat="1" applyFont="1" applyBorder="1" applyAlignment="1">
      <alignment horizontal="right" vertical="center"/>
    </xf>
    <xf numFmtId="165" fontId="4" fillId="0" borderId="29" xfId="0" applyNumberFormat="1" applyFont="1" applyBorder="1" applyAlignment="1">
      <alignment horizontal="center"/>
    </xf>
    <xf numFmtId="0" fontId="4" fillId="0" borderId="31" xfId="0" applyFont="1" applyBorder="1" applyAlignment="1">
      <alignment horizontal="center" vertical="center"/>
    </xf>
    <xf numFmtId="0" fontId="4" fillId="0" borderId="20" xfId="0" applyFont="1" applyBorder="1" applyAlignment="1">
      <alignment horizontal="center" vertical="center"/>
    </xf>
    <xf numFmtId="14" fontId="4" fillId="0" borderId="10" xfId="0" applyNumberFormat="1" applyFont="1" applyBorder="1" applyAlignment="1">
      <alignment horizontal="center" vertical="center"/>
    </xf>
    <xf numFmtId="0" fontId="4" fillId="0" borderId="13" xfId="0" applyFont="1" applyBorder="1" applyAlignment="1">
      <alignment vertical="center"/>
    </xf>
    <xf numFmtId="165" fontId="4" fillId="0" borderId="21" xfId="0" applyNumberFormat="1" applyFont="1" applyBorder="1" applyAlignment="1">
      <alignment horizontal="right" vertical="center"/>
    </xf>
    <xf numFmtId="165" fontId="4" fillId="0" borderId="13" xfId="0" applyNumberFormat="1" applyFont="1" applyBorder="1" applyAlignment="1">
      <alignment horizontal="right" vertical="center"/>
    </xf>
    <xf numFmtId="164" fontId="4" fillId="0" borderId="20" xfId="0" applyNumberFormat="1" applyFont="1" applyBorder="1" applyAlignment="1">
      <alignment horizontal="right" vertical="center"/>
    </xf>
    <xf numFmtId="164" fontId="4" fillId="0" borderId="22" xfId="0" applyNumberFormat="1" applyFont="1" applyBorder="1" applyAlignment="1">
      <alignment horizontal="right" vertical="center"/>
    </xf>
    <xf numFmtId="165" fontId="4" fillId="0" borderId="10" xfId="0" applyNumberFormat="1" applyFont="1" applyBorder="1" applyAlignment="1">
      <alignment horizontal="center"/>
    </xf>
    <xf numFmtId="165" fontId="4" fillId="0" borderId="12" xfId="0" applyNumberFormat="1" applyFont="1" applyBorder="1" applyAlignment="1">
      <alignment horizontal="right" vertical="center"/>
    </xf>
    <xf numFmtId="165" fontId="4" fillId="0" borderId="19" xfId="0" applyNumberFormat="1" applyFont="1" applyBorder="1" applyAlignment="1">
      <alignment horizontal="right" vertical="center"/>
    </xf>
    <xf numFmtId="164" fontId="4" fillId="0" borderId="12" xfId="0" applyNumberFormat="1" applyFont="1" applyBorder="1" applyAlignment="1">
      <alignment horizontal="right" vertical="center"/>
    </xf>
    <xf numFmtId="0" fontId="4" fillId="0" borderId="4" xfId="0" applyFont="1" applyBorder="1" applyAlignment="1">
      <alignment horizontal="right" vertical="center"/>
    </xf>
    <xf numFmtId="165" fontId="4" fillId="0" borderId="34" xfId="0" applyNumberFormat="1" applyFont="1" applyBorder="1" applyAlignment="1">
      <alignment horizontal="right" vertical="center"/>
    </xf>
    <xf numFmtId="0" fontId="4" fillId="0" borderId="5" xfId="0" applyFont="1" applyBorder="1" applyAlignment="1">
      <alignment horizontal="right" vertical="center"/>
    </xf>
    <xf numFmtId="165" fontId="4" fillId="0" borderId="35" xfId="0" applyNumberFormat="1" applyFont="1" applyBorder="1" applyAlignment="1">
      <alignment horizontal="right" vertical="center"/>
    </xf>
    <xf numFmtId="0" fontId="4" fillId="0" borderId="2" xfId="0" applyFont="1" applyBorder="1" applyAlignment="1">
      <alignment horizontal="right" vertical="center"/>
    </xf>
    <xf numFmtId="0" fontId="4" fillId="0" borderId="37" xfId="0" applyFont="1" applyBorder="1" applyAlignment="1">
      <alignment horizontal="center" vertical="center"/>
    </xf>
    <xf numFmtId="14" fontId="4" fillId="0" borderId="11" xfId="0" applyNumberFormat="1" applyFont="1" applyBorder="1" applyAlignment="1">
      <alignment horizontal="center" vertical="center"/>
    </xf>
    <xf numFmtId="0" fontId="4" fillId="0" borderId="36" xfId="0" applyFont="1" applyBorder="1" applyAlignment="1">
      <alignment horizontal="center" vertical="center"/>
    </xf>
    <xf numFmtId="14" fontId="4" fillId="0" borderId="28" xfId="0" applyNumberFormat="1" applyFont="1" applyBorder="1" applyAlignment="1">
      <alignment horizontal="center" vertical="center"/>
    </xf>
    <xf numFmtId="165" fontId="4" fillId="0" borderId="35" xfId="0" applyNumberFormat="1" applyFont="1" applyBorder="1" applyAlignment="1">
      <alignment horizontal="center"/>
    </xf>
    <xf numFmtId="0" fontId="4" fillId="0" borderId="11" xfId="0" applyFont="1" applyBorder="1" applyAlignment="1">
      <alignment horizontal="right" vertical="center"/>
    </xf>
    <xf numFmtId="164" fontId="4" fillId="0" borderId="34" xfId="0" applyNumberFormat="1" applyFont="1" applyBorder="1" applyAlignment="1">
      <alignment horizontal="right" vertical="center"/>
    </xf>
    <xf numFmtId="0" fontId="4" fillId="0" borderId="15" xfId="0" applyFont="1" applyBorder="1" applyAlignment="1">
      <alignment horizontal="right" vertical="center"/>
    </xf>
    <xf numFmtId="0" fontId="4" fillId="0" borderId="0" xfId="0" applyFont="1" applyAlignment="1">
      <alignment horizontal="right" vertical="center"/>
    </xf>
    <xf numFmtId="164" fontId="4" fillId="0" borderId="35" xfId="0" applyNumberFormat="1" applyFont="1" applyBorder="1" applyAlignment="1">
      <alignment horizontal="right" vertical="center"/>
    </xf>
    <xf numFmtId="0" fontId="4" fillId="0" borderId="31" xfId="0" applyFont="1" applyBorder="1" applyAlignment="1">
      <alignment horizontal="right" vertical="center"/>
    </xf>
    <xf numFmtId="165" fontId="4" fillId="0" borderId="33" xfId="0" applyNumberFormat="1" applyFont="1" applyBorder="1" applyAlignment="1">
      <alignment horizontal="right" vertical="center"/>
    </xf>
    <xf numFmtId="164" fontId="4" fillId="0" borderId="33" xfId="0" applyNumberFormat="1" applyFont="1" applyBorder="1" applyAlignment="1">
      <alignment horizontal="right" vertical="center"/>
    </xf>
    <xf numFmtId="0" fontId="4" fillId="0" borderId="20" xfId="0" applyFont="1" applyBorder="1" applyAlignment="1">
      <alignment horizontal="right" vertical="center"/>
    </xf>
    <xf numFmtId="165" fontId="4" fillId="0" borderId="38" xfId="0" applyNumberFormat="1" applyFont="1" applyBorder="1" applyAlignment="1">
      <alignment horizontal="right" vertical="center"/>
    </xf>
    <xf numFmtId="164" fontId="4" fillId="0" borderId="38" xfId="0" applyNumberFormat="1" applyFont="1" applyBorder="1" applyAlignment="1">
      <alignment horizontal="right" vertical="center"/>
    </xf>
    <xf numFmtId="0" fontId="4" fillId="0" borderId="24" xfId="0" applyFont="1" applyBorder="1" applyAlignment="1">
      <alignment horizontal="right" vertical="center"/>
    </xf>
    <xf numFmtId="0" fontId="4" fillId="0" borderId="8" xfId="0" applyFont="1" applyBorder="1" applyAlignment="1">
      <alignment vertical="center"/>
    </xf>
    <xf numFmtId="0" fontId="4" fillId="0" borderId="11" xfId="0" applyFont="1" applyBorder="1" applyAlignment="1">
      <alignment horizontal="center" vertical="center"/>
    </xf>
    <xf numFmtId="0" fontId="4" fillId="0" borderId="28" xfId="0" applyFont="1" applyBorder="1" applyAlignment="1">
      <alignment horizontal="center" vertical="center"/>
    </xf>
    <xf numFmtId="0" fontId="4" fillId="0" borderId="9" xfId="0" applyFont="1" applyBorder="1" applyAlignment="1">
      <alignment vertical="center"/>
    </xf>
    <xf numFmtId="0" fontId="4" fillId="0" borderId="28" xfId="0" applyFont="1" applyBorder="1" applyAlignment="1">
      <alignment horizontal="right" vertical="center"/>
    </xf>
    <xf numFmtId="0" fontId="4" fillId="0" borderId="39" xfId="0" applyFont="1" applyBorder="1" applyAlignment="1">
      <alignment horizontal="center" vertical="center"/>
    </xf>
    <xf numFmtId="0" fontId="4" fillId="0" borderId="29" xfId="0" applyFont="1" applyBorder="1" applyAlignment="1">
      <alignment vertical="center"/>
    </xf>
    <xf numFmtId="0" fontId="4" fillId="0" borderId="30" xfId="0" applyFont="1" applyBorder="1" applyAlignment="1">
      <alignment horizontal="right" vertical="center"/>
    </xf>
    <xf numFmtId="0" fontId="4" fillId="0" borderId="9" xfId="0" applyFont="1" applyBorder="1" applyAlignment="1">
      <alignment horizontal="center" vertical="center"/>
    </xf>
    <xf numFmtId="0" fontId="4" fillId="0" borderId="30" xfId="0" applyFont="1" applyBorder="1" applyAlignment="1">
      <alignment horizontal="center" vertical="center"/>
    </xf>
    <xf numFmtId="0" fontId="4" fillId="0" borderId="11" xfId="0" applyFont="1" applyBorder="1" applyAlignment="1">
      <alignment horizontal="center"/>
    </xf>
    <xf numFmtId="14" fontId="4" fillId="0" borderId="8" xfId="0" applyNumberFormat="1" applyFont="1" applyBorder="1" applyAlignment="1">
      <alignment horizontal="center"/>
    </xf>
    <xf numFmtId="0" fontId="4" fillId="0" borderId="8" xfId="0" applyFont="1" applyBorder="1" applyAlignment="1">
      <alignment horizontal="left" vertical="center"/>
    </xf>
    <xf numFmtId="165" fontId="4" fillId="0" borderId="12" xfId="0" applyNumberFormat="1" applyFont="1" applyBorder="1" applyAlignment="1">
      <alignment horizontal="right"/>
    </xf>
    <xf numFmtId="165" fontId="4" fillId="0" borderId="11" xfId="0" applyNumberFormat="1" applyFont="1" applyBorder="1" applyAlignment="1">
      <alignment horizontal="right"/>
    </xf>
    <xf numFmtId="164" fontId="4" fillId="0" borderId="12" xfId="0" applyNumberFormat="1" applyFont="1" applyBorder="1" applyAlignment="1">
      <alignment horizontal="right"/>
    </xf>
    <xf numFmtId="0" fontId="4" fillId="0" borderId="0" xfId="0" applyFont="1" applyAlignment="1">
      <alignment horizontal="right"/>
    </xf>
    <xf numFmtId="0" fontId="4" fillId="0" borderId="28" xfId="0" applyFont="1" applyBorder="1" applyAlignment="1">
      <alignment horizontal="center"/>
    </xf>
    <xf numFmtId="14" fontId="4" fillId="0" borderId="9" xfId="0" applyNumberFormat="1" applyFont="1" applyBorder="1" applyAlignment="1">
      <alignment horizontal="center"/>
    </xf>
    <xf numFmtId="0" fontId="4" fillId="0" borderId="9" xfId="0" applyFont="1" applyBorder="1" applyAlignment="1">
      <alignment horizontal="left" vertical="center"/>
    </xf>
    <xf numFmtId="165" fontId="4" fillId="0" borderId="34" xfId="0" applyNumberFormat="1" applyFont="1" applyBorder="1" applyAlignment="1">
      <alignment horizontal="right"/>
    </xf>
    <xf numFmtId="165" fontId="4" fillId="0" borderId="28" xfId="0" applyNumberFormat="1" applyFont="1" applyBorder="1" applyAlignment="1">
      <alignment horizontal="right"/>
    </xf>
    <xf numFmtId="164" fontId="4" fillId="0" borderId="34" xfId="0" applyNumberFormat="1" applyFont="1" applyBorder="1" applyAlignment="1">
      <alignment horizontal="right"/>
    </xf>
    <xf numFmtId="0" fontId="4" fillId="0" borderId="15" xfId="0" applyFont="1" applyBorder="1" applyAlignment="1">
      <alignment horizontal="right"/>
    </xf>
    <xf numFmtId="0" fontId="4" fillId="0" borderId="13" xfId="0" applyFont="1" applyBorder="1" applyAlignment="1">
      <alignment horizontal="center"/>
    </xf>
    <xf numFmtId="14" fontId="4" fillId="0" borderId="10" xfId="0" applyNumberFormat="1" applyFont="1" applyBorder="1" applyAlignment="1">
      <alignment horizontal="center"/>
    </xf>
    <xf numFmtId="0" fontId="4" fillId="0" borderId="10" xfId="0" applyFont="1" applyBorder="1" applyAlignment="1">
      <alignment horizontal="left" vertical="center"/>
    </xf>
    <xf numFmtId="165" fontId="4" fillId="0" borderId="33" xfId="0" applyNumberFormat="1" applyFont="1" applyBorder="1" applyAlignment="1">
      <alignment horizontal="right"/>
    </xf>
    <xf numFmtId="165" fontId="4" fillId="0" borderId="13" xfId="0" applyNumberFormat="1" applyFont="1" applyBorder="1" applyAlignment="1">
      <alignment horizontal="right"/>
    </xf>
    <xf numFmtId="164" fontId="4" fillId="0" borderId="33" xfId="0" applyNumberFormat="1" applyFont="1" applyBorder="1" applyAlignment="1">
      <alignment horizontal="right"/>
    </xf>
    <xf numFmtId="0" fontId="4" fillId="0" borderId="20" xfId="0" applyFont="1" applyBorder="1" applyAlignment="1">
      <alignment horizontal="right"/>
    </xf>
    <xf numFmtId="0" fontId="4" fillId="0" borderId="23" xfId="0" applyFont="1" applyBorder="1" applyAlignment="1">
      <alignment horizontal="center"/>
    </xf>
    <xf numFmtId="14" fontId="4" fillId="0" borderId="25" xfId="0" applyNumberFormat="1" applyFont="1" applyBorder="1" applyAlignment="1">
      <alignment horizontal="center"/>
    </xf>
    <xf numFmtId="0" fontId="4" fillId="0" borderId="25" xfId="0" applyFont="1" applyBorder="1" applyAlignment="1">
      <alignment horizontal="left" vertical="center"/>
    </xf>
    <xf numFmtId="165" fontId="4" fillId="0" borderId="38" xfId="0" applyNumberFormat="1" applyFont="1" applyBorder="1" applyAlignment="1">
      <alignment horizontal="right"/>
    </xf>
    <xf numFmtId="165" fontId="4" fillId="0" borderId="23" xfId="0" applyNumberFormat="1" applyFont="1" applyBorder="1" applyAlignment="1">
      <alignment horizontal="right"/>
    </xf>
    <xf numFmtId="164" fontId="4" fillId="0" borderId="38" xfId="0" applyNumberFormat="1" applyFont="1" applyBorder="1" applyAlignment="1">
      <alignment horizontal="right"/>
    </xf>
    <xf numFmtId="0" fontId="4" fillId="0" borderId="24" xfId="0" applyFont="1" applyBorder="1" applyAlignment="1">
      <alignment horizontal="right"/>
    </xf>
    <xf numFmtId="0" fontId="4" fillId="0" borderId="30" xfId="0" applyFont="1" applyBorder="1" applyAlignment="1">
      <alignment horizontal="center"/>
    </xf>
    <xf numFmtId="14" fontId="4" fillId="0" borderId="29" xfId="0" applyNumberFormat="1" applyFont="1" applyBorder="1" applyAlignment="1">
      <alignment horizontal="center"/>
    </xf>
    <xf numFmtId="0" fontId="4" fillId="0" borderId="29" xfId="0" applyFont="1" applyBorder="1" applyAlignment="1">
      <alignment horizontal="left" vertical="center"/>
    </xf>
    <xf numFmtId="165" fontId="4" fillId="0" borderId="35" xfId="0" applyNumberFormat="1" applyFont="1" applyBorder="1" applyAlignment="1">
      <alignment horizontal="right"/>
    </xf>
    <xf numFmtId="165" fontId="4" fillId="0" borderId="30" xfId="0" applyNumberFormat="1" applyFont="1" applyBorder="1" applyAlignment="1">
      <alignment horizontal="right"/>
    </xf>
    <xf numFmtId="164" fontId="4" fillId="0" borderId="35" xfId="0" applyNumberFormat="1" applyFont="1" applyBorder="1" applyAlignment="1">
      <alignment horizontal="right"/>
    </xf>
    <xf numFmtId="0" fontId="4" fillId="0" borderId="31" xfId="0" applyFont="1" applyBorder="1" applyAlignment="1">
      <alignment horizontal="right"/>
    </xf>
    <xf numFmtId="0" fontId="4" fillId="0" borderId="12" xfId="0" applyFont="1" applyBorder="1" applyAlignment="1">
      <alignment horizontal="right"/>
    </xf>
    <xf numFmtId="0" fontId="4" fillId="0" borderId="34" xfId="0" applyFont="1" applyBorder="1" applyAlignment="1">
      <alignment horizontal="right"/>
    </xf>
    <xf numFmtId="0" fontId="4" fillId="0" borderId="35" xfId="0" applyFont="1" applyBorder="1" applyAlignment="1">
      <alignment horizontal="right"/>
    </xf>
    <xf numFmtId="0" fontId="4" fillId="0" borderId="39" xfId="0" applyFont="1" applyBorder="1" applyAlignment="1">
      <alignment horizontal="center"/>
    </xf>
    <xf numFmtId="0" fontId="4" fillId="0" borderId="9" xfId="0" applyFont="1" applyBorder="1" applyAlignment="1">
      <alignment horizontal="center"/>
    </xf>
    <xf numFmtId="0" fontId="4" fillId="0" borderId="33" xfId="0" applyFont="1" applyBorder="1" applyAlignment="1">
      <alignment horizontal="right"/>
    </xf>
    <xf numFmtId="0" fontId="4" fillId="0" borderId="38" xfId="0" applyFont="1" applyBorder="1" applyAlignment="1">
      <alignment horizontal="right"/>
    </xf>
    <xf numFmtId="0" fontId="4" fillId="0" borderId="12" xfId="0" applyFont="1" applyBorder="1" applyAlignment="1">
      <alignment horizontal="right" vertical="center"/>
    </xf>
    <xf numFmtId="0" fontId="4" fillId="0" borderId="34" xfId="0" applyFont="1" applyBorder="1" applyAlignment="1">
      <alignment horizontal="right" vertical="center"/>
    </xf>
    <xf numFmtId="165" fontId="4" fillId="0" borderId="39" xfId="0" applyNumberFormat="1" applyFont="1" applyBorder="1" applyAlignment="1">
      <alignment horizontal="right" vertical="center"/>
    </xf>
    <xf numFmtId="0" fontId="4" fillId="0" borderId="35" xfId="0" applyFont="1" applyBorder="1" applyAlignment="1">
      <alignment horizontal="right" vertical="center"/>
    </xf>
    <xf numFmtId="0" fontId="4" fillId="0" borderId="39" xfId="0" applyFont="1" applyBorder="1" applyAlignment="1">
      <alignment horizontal="right" vertical="center"/>
    </xf>
    <xf numFmtId="165" fontId="4" fillId="0" borderId="41" xfId="0" applyNumberFormat="1" applyFont="1" applyBorder="1" applyAlignment="1">
      <alignment horizontal="right" vertical="center"/>
    </xf>
    <xf numFmtId="0" fontId="4" fillId="0" borderId="19" xfId="0" applyFont="1" applyBorder="1" applyAlignment="1">
      <alignment horizontal="right" vertical="center"/>
    </xf>
    <xf numFmtId="0" fontId="4" fillId="0" borderId="19" xfId="0" applyFont="1" applyBorder="1" applyAlignment="1">
      <alignment horizontal="center" vertical="center"/>
    </xf>
    <xf numFmtId="0" fontId="4" fillId="0" borderId="13" xfId="0" applyFont="1" applyBorder="1" applyAlignment="1">
      <alignment horizontal="center" vertical="center"/>
    </xf>
    <xf numFmtId="14" fontId="4" fillId="0" borderId="13" xfId="0" applyNumberFormat="1" applyFont="1" applyBorder="1" applyAlignment="1">
      <alignment horizontal="center" vertical="center"/>
    </xf>
    <xf numFmtId="0" fontId="4" fillId="0" borderId="13" xfId="0" applyFont="1" applyBorder="1" applyAlignment="1">
      <alignment horizontal="left" vertical="center"/>
    </xf>
    <xf numFmtId="0" fontId="4" fillId="0" borderId="33" xfId="0" applyFont="1" applyBorder="1" applyAlignment="1">
      <alignment horizontal="right" vertical="center"/>
    </xf>
    <xf numFmtId="0" fontId="4" fillId="0" borderId="13" xfId="0" applyFont="1" applyBorder="1" applyAlignment="1">
      <alignment horizontal="right" vertical="center"/>
    </xf>
    <xf numFmtId="0" fontId="4" fillId="0" borderId="0" xfId="0" applyFont="1" applyAlignment="1">
      <alignment horizontal="left" vertical="center"/>
    </xf>
    <xf numFmtId="165" fontId="4" fillId="0" borderId="0" xfId="0" applyNumberFormat="1" applyFont="1" applyAlignment="1">
      <alignment horizontal="center" vertical="center"/>
    </xf>
    <xf numFmtId="165" fontId="4" fillId="0" borderId="40" xfId="0" applyNumberFormat="1" applyFont="1" applyBorder="1" applyAlignment="1">
      <alignment horizontal="center"/>
    </xf>
  </cellXfs>
  <cellStyles count="4">
    <cellStyle name="Bilješka" xfId="3" builtinId="10"/>
    <cellStyle name="Dobro" xfId="1" builtinId="26"/>
    <cellStyle name="Loše" xfId="2" builtinId="27"/>
    <cellStyle name="Normalno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H423"/>
  <sheetViews>
    <sheetView tabSelected="1" workbookViewId="0">
      <pane ySplit="1" topLeftCell="A403" activePane="bottomLeft" state="frozen"/>
      <selection pane="bottomLeft" activeCell="G397" sqref="G397"/>
    </sheetView>
  </sheetViews>
  <sheetFormatPr defaultRowHeight="15" x14ac:dyDescent="0.25"/>
  <cols>
    <col min="2" max="2" width="13.85546875" customWidth="1"/>
    <col min="3" max="3" width="78.5703125" bestFit="1" customWidth="1"/>
    <col min="4" max="7" width="20.7109375" customWidth="1"/>
    <col min="8" max="8" width="25.42578125" customWidth="1"/>
  </cols>
  <sheetData>
    <row r="1" spans="1:8" ht="22.5" thickTop="1" thickBot="1" x14ac:dyDescent="0.3">
      <c r="A1" s="2" t="s">
        <v>0</v>
      </c>
      <c r="B1" s="2" t="s">
        <v>1</v>
      </c>
      <c r="C1" s="3" t="s">
        <v>2</v>
      </c>
      <c r="D1" s="4" t="s">
        <v>8</v>
      </c>
      <c r="E1" s="5" t="s">
        <v>9</v>
      </c>
      <c r="F1" s="6" t="s">
        <v>6</v>
      </c>
      <c r="G1" s="7" t="s">
        <v>7</v>
      </c>
      <c r="H1" s="8" t="s">
        <v>10</v>
      </c>
    </row>
    <row r="2" spans="1:8" ht="21.75" thickTop="1" x14ac:dyDescent="0.35">
      <c r="A2" s="9">
        <v>1</v>
      </c>
      <c r="B2" s="10">
        <v>44670</v>
      </c>
      <c r="C2" s="11" t="s">
        <v>3</v>
      </c>
      <c r="D2" s="12">
        <f>F2/7.5345</f>
        <v>5308.9123365850419</v>
      </c>
      <c r="E2" s="13"/>
      <c r="F2" s="14">
        <v>40000</v>
      </c>
      <c r="G2" s="15"/>
      <c r="H2" s="16">
        <f>D2-E2</f>
        <v>5308.9123365850419</v>
      </c>
    </row>
    <row r="3" spans="1:8" ht="21" x14ac:dyDescent="0.35">
      <c r="A3" s="17">
        <v>2</v>
      </c>
      <c r="B3" s="18">
        <v>44676</v>
      </c>
      <c r="C3" s="19" t="s">
        <v>4</v>
      </c>
      <c r="D3" s="20">
        <f t="shared" ref="D3:D64" si="0">F3/7.5345</f>
        <v>1767.5360010617824</v>
      </c>
      <c r="E3" s="21"/>
      <c r="F3" s="22">
        <v>13317.5</v>
      </c>
      <c r="G3" s="23"/>
      <c r="H3" s="24">
        <f>H2+D3-E3</f>
        <v>7076.4483376468243</v>
      </c>
    </row>
    <row r="4" spans="1:8" ht="21" x14ac:dyDescent="0.35">
      <c r="A4" s="25">
        <v>2</v>
      </c>
      <c r="B4" s="26">
        <v>44676</v>
      </c>
      <c r="C4" s="27" t="s">
        <v>5</v>
      </c>
      <c r="D4" s="28"/>
      <c r="E4" s="29">
        <f t="shared" ref="E4:E65" si="1">G4/7.5345</f>
        <v>0.26544561682925211</v>
      </c>
      <c r="F4" s="30"/>
      <c r="G4" s="31">
        <v>2</v>
      </c>
      <c r="H4" s="32">
        <f t="shared" ref="H4:H67" si="2">H3+D4-E4</f>
        <v>7076.1828920299949</v>
      </c>
    </row>
    <row r="5" spans="1:8" ht="21" x14ac:dyDescent="0.35">
      <c r="A5" s="17">
        <v>3</v>
      </c>
      <c r="B5" s="18">
        <v>44679</v>
      </c>
      <c r="C5" s="19" t="s">
        <v>4</v>
      </c>
      <c r="D5" s="20">
        <f t="shared" si="0"/>
        <v>1767.5360010617824</v>
      </c>
      <c r="E5" s="21"/>
      <c r="F5" s="22">
        <v>13317.5</v>
      </c>
      <c r="G5" s="23"/>
      <c r="H5" s="33">
        <f t="shared" si="2"/>
        <v>8843.7188930917764</v>
      </c>
    </row>
    <row r="6" spans="1:8" ht="21" x14ac:dyDescent="0.35">
      <c r="A6" s="25">
        <v>3</v>
      </c>
      <c r="B6" s="26">
        <v>44679</v>
      </c>
      <c r="C6" s="27" t="s">
        <v>5</v>
      </c>
      <c r="D6" s="28"/>
      <c r="E6" s="29">
        <f t="shared" si="1"/>
        <v>0.26544561682925211</v>
      </c>
      <c r="F6" s="30"/>
      <c r="G6" s="31">
        <v>2</v>
      </c>
      <c r="H6" s="32">
        <f t="shared" si="2"/>
        <v>8843.4534474749471</v>
      </c>
    </row>
    <row r="7" spans="1:8" ht="21" x14ac:dyDescent="0.35">
      <c r="A7" s="17">
        <v>4</v>
      </c>
      <c r="B7" s="18">
        <v>44680</v>
      </c>
      <c r="C7" s="19" t="s">
        <v>4</v>
      </c>
      <c r="D7" s="20">
        <f t="shared" si="0"/>
        <v>1719.1585373946511</v>
      </c>
      <c r="E7" s="21"/>
      <c r="F7" s="22">
        <v>12953</v>
      </c>
      <c r="G7" s="23"/>
      <c r="H7" s="33">
        <f t="shared" si="2"/>
        <v>10562.611984869598</v>
      </c>
    </row>
    <row r="8" spans="1:8" ht="21" x14ac:dyDescent="0.35">
      <c r="A8" s="25">
        <v>4</v>
      </c>
      <c r="B8" s="26">
        <v>44680</v>
      </c>
      <c r="C8" s="27" t="s">
        <v>5</v>
      </c>
      <c r="D8" s="28"/>
      <c r="E8" s="29">
        <f t="shared" si="1"/>
        <v>0.13272280841462605</v>
      </c>
      <c r="F8" s="30"/>
      <c r="G8" s="31">
        <v>1</v>
      </c>
      <c r="H8" s="32">
        <f t="shared" si="2"/>
        <v>10562.479262061184</v>
      </c>
    </row>
    <row r="9" spans="1:8" ht="21" x14ac:dyDescent="0.35">
      <c r="A9" s="17">
        <v>5</v>
      </c>
      <c r="B9" s="18">
        <v>44683</v>
      </c>
      <c r="C9" s="19" t="s">
        <v>5</v>
      </c>
      <c r="D9" s="20"/>
      <c r="E9" s="21">
        <f t="shared" si="1"/>
        <v>4.1011347800119449</v>
      </c>
      <c r="F9" s="22"/>
      <c r="G9" s="23">
        <v>30.9</v>
      </c>
      <c r="H9" s="33">
        <f t="shared" si="2"/>
        <v>10558.378127281172</v>
      </c>
    </row>
    <row r="10" spans="1:8" ht="21" x14ac:dyDescent="0.35">
      <c r="A10" s="34">
        <v>6</v>
      </c>
      <c r="B10" s="35">
        <v>44714</v>
      </c>
      <c r="C10" s="36" t="s">
        <v>5</v>
      </c>
      <c r="D10" s="37"/>
      <c r="E10" s="38">
        <f t="shared" si="1"/>
        <v>3.9816842524387814</v>
      </c>
      <c r="F10" s="39"/>
      <c r="G10" s="40">
        <v>30</v>
      </c>
      <c r="H10" s="41">
        <f t="shared" si="2"/>
        <v>10554.396443028732</v>
      </c>
    </row>
    <row r="11" spans="1:8" ht="21" x14ac:dyDescent="0.35">
      <c r="A11" s="17">
        <v>7</v>
      </c>
      <c r="B11" s="18">
        <v>44721</v>
      </c>
      <c r="C11" s="19" t="s">
        <v>19</v>
      </c>
      <c r="D11" s="20"/>
      <c r="E11" s="21">
        <f t="shared" si="1"/>
        <v>267.93947839936288</v>
      </c>
      <c r="F11" s="22"/>
      <c r="G11" s="23">
        <v>2018.79</v>
      </c>
      <c r="H11" s="33">
        <f t="shared" si="2"/>
        <v>10286.456964629369</v>
      </c>
    </row>
    <row r="12" spans="1:8" ht="21" x14ac:dyDescent="0.35">
      <c r="A12" s="25">
        <v>7</v>
      </c>
      <c r="B12" s="26">
        <v>44721</v>
      </c>
      <c r="C12" s="27" t="s">
        <v>5</v>
      </c>
      <c r="D12" s="28"/>
      <c r="E12" s="29">
        <f t="shared" si="1"/>
        <v>1.7253965093901387</v>
      </c>
      <c r="F12" s="30"/>
      <c r="G12" s="31">
        <v>13</v>
      </c>
      <c r="H12" s="32">
        <f t="shared" si="2"/>
        <v>10284.73156811998</v>
      </c>
    </row>
    <row r="13" spans="1:8" ht="21" x14ac:dyDescent="0.35">
      <c r="A13" s="17">
        <v>8</v>
      </c>
      <c r="B13" s="18">
        <v>44740</v>
      </c>
      <c r="C13" s="19" t="s">
        <v>4</v>
      </c>
      <c r="D13" s="20">
        <f t="shared" si="0"/>
        <v>4421.9921693543029</v>
      </c>
      <c r="E13" s="21"/>
      <c r="F13" s="22">
        <v>33317.5</v>
      </c>
      <c r="G13" s="23"/>
      <c r="H13" s="33">
        <f t="shared" si="2"/>
        <v>14706.723737474284</v>
      </c>
    </row>
    <row r="14" spans="1:8" ht="21" x14ac:dyDescent="0.35">
      <c r="A14" s="25">
        <v>8</v>
      </c>
      <c r="B14" s="26">
        <v>44740</v>
      </c>
      <c r="C14" s="27" t="s">
        <v>5</v>
      </c>
      <c r="D14" s="28"/>
      <c r="E14" s="29">
        <f t="shared" si="1"/>
        <v>0.26544561682925211</v>
      </c>
      <c r="F14" s="30"/>
      <c r="G14" s="31">
        <v>2</v>
      </c>
      <c r="H14" s="32">
        <f t="shared" si="2"/>
        <v>14706.458291857454</v>
      </c>
    </row>
    <row r="15" spans="1:8" ht="21" x14ac:dyDescent="0.35">
      <c r="A15" s="17">
        <v>9</v>
      </c>
      <c r="B15" s="18">
        <v>44743</v>
      </c>
      <c r="C15" s="19" t="s">
        <v>11</v>
      </c>
      <c r="D15" s="20">
        <f t="shared" si="0"/>
        <v>1.9908421262193905E-2</v>
      </c>
      <c r="E15" s="21"/>
      <c r="F15" s="22">
        <v>0.15</v>
      </c>
      <c r="G15" s="23"/>
      <c r="H15" s="33">
        <f t="shared" si="2"/>
        <v>14706.478200278716</v>
      </c>
    </row>
    <row r="16" spans="1:8" ht="21" x14ac:dyDescent="0.35">
      <c r="A16" s="34">
        <v>10</v>
      </c>
      <c r="B16" s="35">
        <v>44744</v>
      </c>
      <c r="C16" s="36" t="s">
        <v>5</v>
      </c>
      <c r="D16" s="37"/>
      <c r="E16" s="38">
        <f t="shared" si="1"/>
        <v>4.0480456566460941</v>
      </c>
      <c r="F16" s="39"/>
      <c r="G16" s="40">
        <v>30.5</v>
      </c>
      <c r="H16" s="41">
        <f t="shared" si="2"/>
        <v>14702.43015462207</v>
      </c>
    </row>
    <row r="17" spans="1:8" ht="21" x14ac:dyDescent="0.35">
      <c r="A17" s="17">
        <v>11</v>
      </c>
      <c r="B17" s="18">
        <v>44761</v>
      </c>
      <c r="C17" s="19" t="s">
        <v>4</v>
      </c>
      <c r="D17" s="20">
        <f t="shared" si="0"/>
        <v>883.76800053089119</v>
      </c>
      <c r="E17" s="21"/>
      <c r="F17" s="22">
        <v>6658.75</v>
      </c>
      <c r="G17" s="23"/>
      <c r="H17" s="33">
        <f t="shared" si="2"/>
        <v>15586.198155152961</v>
      </c>
    </row>
    <row r="18" spans="1:8" ht="21" x14ac:dyDescent="0.35">
      <c r="A18" s="25">
        <v>11</v>
      </c>
      <c r="B18" s="26">
        <v>44761</v>
      </c>
      <c r="C18" s="27" t="s">
        <v>5</v>
      </c>
      <c r="D18" s="28"/>
      <c r="E18" s="29">
        <f t="shared" si="1"/>
        <v>0.13272280841462605</v>
      </c>
      <c r="F18" s="30"/>
      <c r="G18" s="31">
        <v>1</v>
      </c>
      <c r="H18" s="32">
        <f t="shared" si="2"/>
        <v>15586.065432344547</v>
      </c>
    </row>
    <row r="19" spans="1:8" ht="21" x14ac:dyDescent="0.35">
      <c r="A19" s="17">
        <v>12</v>
      </c>
      <c r="B19" s="18">
        <v>44764</v>
      </c>
      <c r="C19" s="19" t="s">
        <v>12</v>
      </c>
      <c r="D19" s="20"/>
      <c r="E19" s="21">
        <f t="shared" si="1"/>
        <v>880.67821355099875</v>
      </c>
      <c r="F19" s="22"/>
      <c r="G19" s="23">
        <v>6635.47</v>
      </c>
      <c r="H19" s="33">
        <f t="shared" si="2"/>
        <v>14705.387218793549</v>
      </c>
    </row>
    <row r="20" spans="1:8" ht="21" x14ac:dyDescent="0.35">
      <c r="A20" s="25">
        <v>12</v>
      </c>
      <c r="B20" s="26">
        <v>44764</v>
      </c>
      <c r="C20" s="27" t="s">
        <v>5</v>
      </c>
      <c r="D20" s="28"/>
      <c r="E20" s="29">
        <f t="shared" si="1"/>
        <v>0.37162386356095289</v>
      </c>
      <c r="F20" s="30"/>
      <c r="G20" s="31">
        <v>2.8</v>
      </c>
      <c r="H20" s="32">
        <f t="shared" si="2"/>
        <v>14705.015594929988</v>
      </c>
    </row>
    <row r="21" spans="1:8" ht="21" x14ac:dyDescent="0.35">
      <c r="A21" s="17">
        <v>13</v>
      </c>
      <c r="B21" s="18">
        <v>44771</v>
      </c>
      <c r="C21" s="19" t="s">
        <v>3</v>
      </c>
      <c r="D21" s="20">
        <f t="shared" si="0"/>
        <v>1327.2280841462605</v>
      </c>
      <c r="E21" s="21"/>
      <c r="F21" s="22">
        <v>10000</v>
      </c>
      <c r="G21" s="23"/>
      <c r="H21" s="33">
        <f t="shared" si="2"/>
        <v>16032.243679076248</v>
      </c>
    </row>
    <row r="22" spans="1:8" ht="21" x14ac:dyDescent="0.35">
      <c r="A22" s="34">
        <v>14</v>
      </c>
      <c r="B22" s="35">
        <v>44775</v>
      </c>
      <c r="C22" s="36" t="s">
        <v>5</v>
      </c>
      <c r="D22" s="37"/>
      <c r="E22" s="38">
        <f t="shared" si="1"/>
        <v>6.6759572632556896</v>
      </c>
      <c r="F22" s="39"/>
      <c r="G22" s="40">
        <v>50.3</v>
      </c>
      <c r="H22" s="41">
        <f t="shared" si="2"/>
        <v>16025.567721812991</v>
      </c>
    </row>
    <row r="23" spans="1:8" ht="21" x14ac:dyDescent="0.35">
      <c r="A23" s="17">
        <v>15</v>
      </c>
      <c r="B23" s="18">
        <v>44795</v>
      </c>
      <c r="C23" s="19" t="s">
        <v>4</v>
      </c>
      <c r="D23" s="20">
        <f t="shared" si="0"/>
        <v>883.76800053089119</v>
      </c>
      <c r="E23" s="21"/>
      <c r="F23" s="22">
        <v>6658.75</v>
      </c>
      <c r="G23" s="23"/>
      <c r="H23" s="33">
        <f t="shared" si="2"/>
        <v>16909.335722343883</v>
      </c>
    </row>
    <row r="24" spans="1:8" ht="21" x14ac:dyDescent="0.35">
      <c r="A24" s="25">
        <v>15</v>
      </c>
      <c r="B24" s="26">
        <v>44795</v>
      </c>
      <c r="C24" s="27" t="s">
        <v>5</v>
      </c>
      <c r="D24" s="28"/>
      <c r="E24" s="29">
        <f t="shared" si="1"/>
        <v>0.13272280841462605</v>
      </c>
      <c r="F24" s="30"/>
      <c r="G24" s="31">
        <v>1</v>
      </c>
      <c r="H24" s="32">
        <f t="shared" si="2"/>
        <v>16909.202999535468</v>
      </c>
    </row>
    <row r="25" spans="1:8" ht="21" x14ac:dyDescent="0.35">
      <c r="A25" s="42">
        <v>16</v>
      </c>
      <c r="B25" s="35">
        <v>44799</v>
      </c>
      <c r="C25" s="36" t="s">
        <v>3</v>
      </c>
      <c r="D25" s="37">
        <f t="shared" si="0"/>
        <v>1327.2280841462605</v>
      </c>
      <c r="E25" s="38"/>
      <c r="F25" s="39">
        <v>10000</v>
      </c>
      <c r="G25" s="40"/>
      <c r="H25" s="41">
        <f t="shared" si="2"/>
        <v>18236.431083681728</v>
      </c>
    </row>
    <row r="26" spans="1:8" ht="21" x14ac:dyDescent="0.35">
      <c r="A26" s="17">
        <v>17</v>
      </c>
      <c r="B26" s="18">
        <v>44802</v>
      </c>
      <c r="C26" s="19" t="s">
        <v>13</v>
      </c>
      <c r="D26" s="20"/>
      <c r="E26" s="21">
        <f t="shared" si="1"/>
        <v>1601.4334063308779</v>
      </c>
      <c r="F26" s="22"/>
      <c r="G26" s="23">
        <v>12066</v>
      </c>
      <c r="H26" s="33">
        <f t="shared" si="2"/>
        <v>16634.99767735085</v>
      </c>
    </row>
    <row r="27" spans="1:8" ht="21" x14ac:dyDescent="0.35">
      <c r="A27" s="17">
        <v>17</v>
      </c>
      <c r="B27" s="18">
        <v>44802</v>
      </c>
      <c r="C27" s="19" t="s">
        <v>14</v>
      </c>
      <c r="D27" s="20"/>
      <c r="E27" s="21">
        <f t="shared" si="1"/>
        <v>849.42597385360671</v>
      </c>
      <c r="F27" s="22"/>
      <c r="G27" s="23">
        <v>6400</v>
      </c>
      <c r="H27" s="33">
        <f t="shared" si="2"/>
        <v>15785.571703497242</v>
      </c>
    </row>
    <row r="28" spans="1:8" ht="21" x14ac:dyDescent="0.35">
      <c r="A28" s="17">
        <v>17</v>
      </c>
      <c r="B28" s="18">
        <v>44802</v>
      </c>
      <c r="C28" s="19" t="s">
        <v>5</v>
      </c>
      <c r="D28" s="20"/>
      <c r="E28" s="21">
        <f t="shared" si="1"/>
        <v>8.5473488619019182</v>
      </c>
      <c r="F28" s="22"/>
      <c r="G28" s="23">
        <v>64.400000000000006</v>
      </c>
      <c r="H28" s="33">
        <f t="shared" si="2"/>
        <v>15777.024354635339</v>
      </c>
    </row>
    <row r="29" spans="1:8" ht="21" x14ac:dyDescent="0.35">
      <c r="A29" s="25">
        <v>17</v>
      </c>
      <c r="B29" s="26">
        <v>44802</v>
      </c>
      <c r="C29" s="27" t="s">
        <v>15</v>
      </c>
      <c r="D29" s="28"/>
      <c r="E29" s="29">
        <f t="shared" si="1"/>
        <v>557.59108102727453</v>
      </c>
      <c r="F29" s="30"/>
      <c r="G29" s="31">
        <v>4201.17</v>
      </c>
      <c r="H29" s="32">
        <f t="shared" si="2"/>
        <v>15219.433273608065</v>
      </c>
    </row>
    <row r="30" spans="1:8" ht="21" x14ac:dyDescent="0.35">
      <c r="A30" s="17">
        <v>18</v>
      </c>
      <c r="B30" s="18">
        <v>44803</v>
      </c>
      <c r="C30" s="19" t="s">
        <v>5</v>
      </c>
      <c r="D30" s="20"/>
      <c r="E30" s="21">
        <f t="shared" si="1"/>
        <v>15.528568584511248</v>
      </c>
      <c r="F30" s="22"/>
      <c r="G30" s="23">
        <v>117</v>
      </c>
      <c r="H30" s="33">
        <f t="shared" si="2"/>
        <v>15203.904705023553</v>
      </c>
    </row>
    <row r="31" spans="1:8" ht="21" x14ac:dyDescent="0.35">
      <c r="A31" s="25">
        <v>18</v>
      </c>
      <c r="B31" s="26">
        <v>44803</v>
      </c>
      <c r="C31" s="27" t="s">
        <v>15</v>
      </c>
      <c r="D31" s="28"/>
      <c r="E31" s="29">
        <f t="shared" si="1"/>
        <v>957.36677948105375</v>
      </c>
      <c r="F31" s="30"/>
      <c r="G31" s="31">
        <v>7213.28</v>
      </c>
      <c r="H31" s="32">
        <f t="shared" si="2"/>
        <v>14246.5379255425</v>
      </c>
    </row>
    <row r="32" spans="1:8" ht="21" x14ac:dyDescent="0.35">
      <c r="A32" s="42">
        <v>19</v>
      </c>
      <c r="B32" s="35">
        <v>44806</v>
      </c>
      <c r="C32" s="36" t="s">
        <v>5</v>
      </c>
      <c r="D32" s="37"/>
      <c r="E32" s="38">
        <f t="shared" si="1"/>
        <v>7.0873979693410307</v>
      </c>
      <c r="F32" s="39"/>
      <c r="G32" s="40">
        <v>53.4</v>
      </c>
      <c r="H32" s="41">
        <f t="shared" si="2"/>
        <v>14239.450527573159</v>
      </c>
    </row>
    <row r="33" spans="1:8" ht="21" x14ac:dyDescent="0.35">
      <c r="A33" s="17">
        <v>20</v>
      </c>
      <c r="B33" s="18">
        <v>44813</v>
      </c>
      <c r="C33" s="19" t="s">
        <v>5</v>
      </c>
      <c r="D33" s="20"/>
      <c r="E33" s="21">
        <f t="shared" si="1"/>
        <v>1.8581193178047646</v>
      </c>
      <c r="F33" s="22"/>
      <c r="G33" s="23">
        <v>14</v>
      </c>
      <c r="H33" s="33">
        <f t="shared" si="2"/>
        <v>14237.592408255354</v>
      </c>
    </row>
    <row r="34" spans="1:8" ht="21" x14ac:dyDescent="0.35">
      <c r="A34" s="17">
        <v>20</v>
      </c>
      <c r="B34" s="18">
        <v>44813</v>
      </c>
      <c r="C34" s="19" t="s">
        <v>12</v>
      </c>
      <c r="D34" s="20"/>
      <c r="E34" s="21">
        <f t="shared" si="1"/>
        <v>2229.7431813657176</v>
      </c>
      <c r="F34" s="22"/>
      <c r="G34" s="23">
        <v>16800</v>
      </c>
      <c r="H34" s="33">
        <f t="shared" si="2"/>
        <v>12007.849226889637</v>
      </c>
    </row>
    <row r="35" spans="1:8" ht="21" x14ac:dyDescent="0.35">
      <c r="A35" s="25">
        <v>20</v>
      </c>
      <c r="B35" s="26">
        <v>44813</v>
      </c>
      <c r="C35" s="27" t="s">
        <v>15</v>
      </c>
      <c r="D35" s="28"/>
      <c r="E35" s="29">
        <f t="shared" si="1"/>
        <v>275.37062844249783</v>
      </c>
      <c r="F35" s="30"/>
      <c r="G35" s="31">
        <v>2074.7800000000002</v>
      </c>
      <c r="H35" s="32">
        <f t="shared" si="2"/>
        <v>11732.47859844714</v>
      </c>
    </row>
    <row r="36" spans="1:8" ht="21" x14ac:dyDescent="0.35">
      <c r="A36" s="17">
        <v>21</v>
      </c>
      <c r="B36" s="18">
        <v>44826</v>
      </c>
      <c r="C36" s="19" t="s">
        <v>5</v>
      </c>
      <c r="D36" s="20"/>
      <c r="E36" s="21">
        <f t="shared" si="1"/>
        <v>1.8581193178047646</v>
      </c>
      <c r="F36" s="22"/>
      <c r="G36" s="23">
        <v>14</v>
      </c>
      <c r="H36" s="33">
        <f t="shared" si="2"/>
        <v>11730.620479129335</v>
      </c>
    </row>
    <row r="37" spans="1:8" ht="21" x14ac:dyDescent="0.35">
      <c r="A37" s="25">
        <v>21</v>
      </c>
      <c r="B37" s="26">
        <v>44826</v>
      </c>
      <c r="C37" s="27" t="s">
        <v>15</v>
      </c>
      <c r="D37" s="28"/>
      <c r="E37" s="29">
        <f t="shared" si="1"/>
        <v>52.89667529364921</v>
      </c>
      <c r="F37" s="30"/>
      <c r="G37" s="31">
        <v>398.55</v>
      </c>
      <c r="H37" s="32">
        <f t="shared" si="2"/>
        <v>11677.723803835686</v>
      </c>
    </row>
    <row r="38" spans="1:8" ht="21" x14ac:dyDescent="0.35">
      <c r="A38" s="17">
        <v>22</v>
      </c>
      <c r="B38" s="18">
        <v>44827</v>
      </c>
      <c r="C38" s="19" t="s">
        <v>15</v>
      </c>
      <c r="D38" s="20"/>
      <c r="E38" s="21">
        <f t="shared" si="1"/>
        <v>329.74981750613841</v>
      </c>
      <c r="F38" s="22"/>
      <c r="G38" s="23">
        <v>2484.5</v>
      </c>
      <c r="H38" s="33">
        <f t="shared" si="2"/>
        <v>11347.973986329547</v>
      </c>
    </row>
    <row r="39" spans="1:8" ht="21" x14ac:dyDescent="0.35">
      <c r="A39" s="17">
        <v>22</v>
      </c>
      <c r="B39" s="18">
        <v>44827</v>
      </c>
      <c r="C39" s="19" t="s">
        <v>3</v>
      </c>
      <c r="D39" s="20">
        <f t="shared" si="0"/>
        <v>1327.2280841462605</v>
      </c>
      <c r="E39" s="21"/>
      <c r="F39" s="22">
        <v>10000</v>
      </c>
      <c r="G39" s="23"/>
      <c r="H39" s="33">
        <f t="shared" si="2"/>
        <v>12675.202070475807</v>
      </c>
    </row>
    <row r="40" spans="1:8" ht="21" x14ac:dyDescent="0.35">
      <c r="A40" s="25">
        <v>22</v>
      </c>
      <c r="B40" s="26">
        <v>44827</v>
      </c>
      <c r="C40" s="27" t="s">
        <v>5</v>
      </c>
      <c r="D40" s="28"/>
      <c r="E40" s="29">
        <f t="shared" si="1"/>
        <v>1.7253965093901387</v>
      </c>
      <c r="F40" s="30"/>
      <c r="G40" s="31">
        <v>13</v>
      </c>
      <c r="H40" s="32">
        <f t="shared" si="2"/>
        <v>12673.476673966417</v>
      </c>
    </row>
    <row r="41" spans="1:8" ht="21" x14ac:dyDescent="0.35">
      <c r="A41" s="17">
        <v>23</v>
      </c>
      <c r="B41" s="18">
        <v>44831</v>
      </c>
      <c r="C41" s="19" t="s">
        <v>5</v>
      </c>
      <c r="D41" s="20"/>
      <c r="E41" s="21">
        <f t="shared" si="1"/>
        <v>1.4864954542438116</v>
      </c>
      <c r="F41" s="22"/>
      <c r="G41" s="23">
        <v>11.2</v>
      </c>
      <c r="H41" s="33">
        <f t="shared" si="2"/>
        <v>12671.990178512173</v>
      </c>
    </row>
    <row r="42" spans="1:8" ht="21" x14ac:dyDescent="0.35">
      <c r="A42" s="25">
        <v>23</v>
      </c>
      <c r="B42" s="26">
        <v>44831</v>
      </c>
      <c r="C42" s="27" t="s">
        <v>15</v>
      </c>
      <c r="D42" s="28"/>
      <c r="E42" s="29">
        <f t="shared" si="1"/>
        <v>275.37062844249783</v>
      </c>
      <c r="F42" s="30"/>
      <c r="G42" s="31">
        <v>2074.7800000000002</v>
      </c>
      <c r="H42" s="32">
        <f t="shared" si="2"/>
        <v>12396.619550069676</v>
      </c>
    </row>
    <row r="43" spans="1:8" ht="21" x14ac:dyDescent="0.35">
      <c r="A43" s="17">
        <v>24</v>
      </c>
      <c r="B43" s="18">
        <v>44834</v>
      </c>
      <c r="C43" s="19" t="s">
        <v>4</v>
      </c>
      <c r="D43" s="20">
        <f t="shared" si="0"/>
        <v>883.76800053089119</v>
      </c>
      <c r="E43" s="21"/>
      <c r="F43" s="22">
        <v>6658.75</v>
      </c>
      <c r="G43" s="23"/>
      <c r="H43" s="33">
        <f t="shared" si="2"/>
        <v>13280.387550600568</v>
      </c>
    </row>
    <row r="44" spans="1:8" ht="21" x14ac:dyDescent="0.35">
      <c r="A44" s="25">
        <v>24</v>
      </c>
      <c r="B44" s="26">
        <v>44834</v>
      </c>
      <c r="C44" s="27" t="s">
        <v>5</v>
      </c>
      <c r="D44" s="28"/>
      <c r="E44" s="29">
        <f t="shared" si="1"/>
        <v>0.13272280841462605</v>
      </c>
      <c r="F44" s="30"/>
      <c r="G44" s="31">
        <v>1</v>
      </c>
      <c r="H44" s="32">
        <f t="shared" si="2"/>
        <v>13280.254827792154</v>
      </c>
    </row>
    <row r="45" spans="1:8" ht="21" x14ac:dyDescent="0.35">
      <c r="A45" s="42">
        <v>25</v>
      </c>
      <c r="B45" s="35">
        <v>44835</v>
      </c>
      <c r="C45" s="36" t="s">
        <v>11</v>
      </c>
      <c r="D45" s="37">
        <f t="shared" si="0"/>
        <v>3.4507930187802772E-2</v>
      </c>
      <c r="E45" s="38"/>
      <c r="F45" s="39">
        <v>0.26</v>
      </c>
      <c r="G45" s="40"/>
      <c r="H45" s="41">
        <f t="shared" si="2"/>
        <v>13280.289335722342</v>
      </c>
    </row>
    <row r="46" spans="1:8" ht="21" x14ac:dyDescent="0.35">
      <c r="A46" s="42">
        <v>26</v>
      </c>
      <c r="B46" s="35">
        <v>44836</v>
      </c>
      <c r="C46" s="36" t="s">
        <v>5</v>
      </c>
      <c r="D46" s="37"/>
      <c r="E46" s="38">
        <f t="shared" si="1"/>
        <v>6.8617691950361666</v>
      </c>
      <c r="F46" s="39"/>
      <c r="G46" s="40">
        <v>51.7</v>
      </c>
      <c r="H46" s="41">
        <f t="shared" si="2"/>
        <v>13273.427566527305</v>
      </c>
    </row>
    <row r="47" spans="1:8" ht="21" x14ac:dyDescent="0.35">
      <c r="A47" s="17">
        <v>27</v>
      </c>
      <c r="B47" s="18">
        <v>44855</v>
      </c>
      <c r="C47" s="19" t="s">
        <v>4</v>
      </c>
      <c r="D47" s="20">
        <f t="shared" si="0"/>
        <v>2210.9960846771514</v>
      </c>
      <c r="E47" s="21"/>
      <c r="F47" s="22">
        <v>16658.75</v>
      </c>
      <c r="G47" s="23"/>
      <c r="H47" s="33">
        <f t="shared" si="2"/>
        <v>15484.423651204457</v>
      </c>
    </row>
    <row r="48" spans="1:8" ht="21" x14ac:dyDescent="0.35">
      <c r="A48" s="25">
        <v>27</v>
      </c>
      <c r="B48" s="26">
        <v>44855</v>
      </c>
      <c r="C48" s="27" t="s">
        <v>5</v>
      </c>
      <c r="D48" s="28"/>
      <c r="E48" s="29">
        <f t="shared" si="1"/>
        <v>0.13272280841462605</v>
      </c>
      <c r="F48" s="30"/>
      <c r="G48" s="31">
        <v>1</v>
      </c>
      <c r="H48" s="32">
        <f t="shared" si="2"/>
        <v>15484.290928396043</v>
      </c>
    </row>
    <row r="49" spans="1:8" ht="21" x14ac:dyDescent="0.35">
      <c r="A49" s="17">
        <v>28</v>
      </c>
      <c r="B49" s="18">
        <v>44858</v>
      </c>
      <c r="C49" s="19" t="s">
        <v>5</v>
      </c>
      <c r="D49" s="20"/>
      <c r="E49" s="21">
        <f t="shared" si="1"/>
        <v>1.8581193178047646</v>
      </c>
      <c r="F49" s="22"/>
      <c r="G49" s="23">
        <v>14</v>
      </c>
      <c r="H49" s="33">
        <f t="shared" si="2"/>
        <v>15482.432809078238</v>
      </c>
    </row>
    <row r="50" spans="1:8" ht="21" x14ac:dyDescent="0.35">
      <c r="A50" s="25">
        <v>28</v>
      </c>
      <c r="B50" s="26">
        <v>44858</v>
      </c>
      <c r="C50" s="27" t="s">
        <v>15</v>
      </c>
      <c r="D50" s="28"/>
      <c r="E50" s="29">
        <f t="shared" si="1"/>
        <v>384.31747295772777</v>
      </c>
      <c r="F50" s="30"/>
      <c r="G50" s="31">
        <v>2895.64</v>
      </c>
      <c r="H50" s="32">
        <f t="shared" si="2"/>
        <v>15098.115336120511</v>
      </c>
    </row>
    <row r="51" spans="1:8" ht="21" x14ac:dyDescent="0.35">
      <c r="A51" s="42">
        <v>29</v>
      </c>
      <c r="B51" s="35">
        <v>44867</v>
      </c>
      <c r="C51" s="36" t="s">
        <v>5</v>
      </c>
      <c r="D51" s="37"/>
      <c r="E51" s="38">
        <f t="shared" si="1"/>
        <v>6.7290463866215413</v>
      </c>
      <c r="F51" s="39"/>
      <c r="G51" s="40">
        <v>50.7</v>
      </c>
      <c r="H51" s="41">
        <f t="shared" si="2"/>
        <v>15091.386289733889</v>
      </c>
    </row>
    <row r="52" spans="1:8" ht="21" x14ac:dyDescent="0.35">
      <c r="A52" s="17">
        <v>30</v>
      </c>
      <c r="B52" s="18">
        <v>44880</v>
      </c>
      <c r="C52" s="19" t="s">
        <v>5</v>
      </c>
      <c r="D52" s="20"/>
      <c r="E52" s="21">
        <f t="shared" si="1"/>
        <v>1.4864954542438116</v>
      </c>
      <c r="F52" s="22"/>
      <c r="G52" s="23">
        <v>11.2</v>
      </c>
      <c r="H52" s="33">
        <f t="shared" si="2"/>
        <v>15089.899794279645</v>
      </c>
    </row>
    <row r="53" spans="1:8" ht="21" x14ac:dyDescent="0.35">
      <c r="A53" s="25">
        <v>30</v>
      </c>
      <c r="B53" s="26">
        <v>44880</v>
      </c>
      <c r="C53" s="27" t="s">
        <v>15</v>
      </c>
      <c r="D53" s="28"/>
      <c r="E53" s="29">
        <f t="shared" si="1"/>
        <v>232.75598911672969</v>
      </c>
      <c r="F53" s="30"/>
      <c r="G53" s="31">
        <v>1753.7</v>
      </c>
      <c r="H53" s="32">
        <f t="shared" si="2"/>
        <v>14857.143805162916</v>
      </c>
    </row>
    <row r="54" spans="1:8" ht="21" x14ac:dyDescent="0.35">
      <c r="A54" s="17">
        <v>31</v>
      </c>
      <c r="B54" s="18">
        <v>44887</v>
      </c>
      <c r="C54" s="19" t="s">
        <v>5</v>
      </c>
      <c r="D54" s="20"/>
      <c r="E54" s="21">
        <f t="shared" si="1"/>
        <v>1.1148715906828588</v>
      </c>
      <c r="F54" s="22"/>
      <c r="G54" s="23">
        <v>8.4</v>
      </c>
      <c r="H54" s="33">
        <f t="shared" si="2"/>
        <v>14856.028933572234</v>
      </c>
    </row>
    <row r="55" spans="1:8" ht="21" x14ac:dyDescent="0.35">
      <c r="A55" s="25">
        <v>31</v>
      </c>
      <c r="B55" s="26">
        <v>44887</v>
      </c>
      <c r="C55" s="27" t="s">
        <v>15</v>
      </c>
      <c r="D55" s="28"/>
      <c r="E55" s="29">
        <f t="shared" si="1"/>
        <v>35.685181498440507</v>
      </c>
      <c r="F55" s="30"/>
      <c r="G55" s="31">
        <v>268.87</v>
      </c>
      <c r="H55" s="32">
        <f t="shared" si="2"/>
        <v>14820.343752073793</v>
      </c>
    </row>
    <row r="56" spans="1:8" ht="21" x14ac:dyDescent="0.35">
      <c r="A56" s="17">
        <v>32</v>
      </c>
      <c r="B56" s="18">
        <v>44888</v>
      </c>
      <c r="C56" s="19" t="s">
        <v>5</v>
      </c>
      <c r="D56" s="20"/>
      <c r="E56" s="21">
        <f t="shared" si="1"/>
        <v>1.1148715906828588</v>
      </c>
      <c r="F56" s="22"/>
      <c r="G56" s="23">
        <v>8.4</v>
      </c>
      <c r="H56" s="33">
        <f t="shared" si="2"/>
        <v>14819.228880483111</v>
      </c>
    </row>
    <row r="57" spans="1:8" ht="21" x14ac:dyDescent="0.35">
      <c r="A57" s="25">
        <v>32</v>
      </c>
      <c r="B57" s="26">
        <v>44888</v>
      </c>
      <c r="C57" s="27" t="s">
        <v>15</v>
      </c>
      <c r="D57" s="28"/>
      <c r="E57" s="29">
        <f t="shared" si="1"/>
        <v>154.72028668126617</v>
      </c>
      <c r="F57" s="30"/>
      <c r="G57" s="31">
        <v>1165.74</v>
      </c>
      <c r="H57" s="32">
        <f t="shared" si="2"/>
        <v>14664.508593801846</v>
      </c>
    </row>
    <row r="58" spans="1:8" ht="21" x14ac:dyDescent="0.35">
      <c r="A58" s="42">
        <v>33</v>
      </c>
      <c r="B58" s="35">
        <v>44897</v>
      </c>
      <c r="C58" s="36" t="s">
        <v>5</v>
      </c>
      <c r="D58" s="37"/>
      <c r="E58" s="38">
        <f t="shared" si="1"/>
        <v>6.7688632291459285</v>
      </c>
      <c r="F58" s="39"/>
      <c r="G58" s="40">
        <v>51</v>
      </c>
      <c r="H58" s="41">
        <f t="shared" si="2"/>
        <v>14657.739730572699</v>
      </c>
    </row>
    <row r="59" spans="1:8" ht="21" x14ac:dyDescent="0.35">
      <c r="A59" s="17">
        <v>34</v>
      </c>
      <c r="B59" s="18">
        <v>44907</v>
      </c>
      <c r="C59" s="19" t="s">
        <v>4</v>
      </c>
      <c r="D59" s="20">
        <f t="shared" si="0"/>
        <v>879.28860574689759</v>
      </c>
      <c r="E59" s="21">
        <f t="shared" si="1"/>
        <v>0</v>
      </c>
      <c r="F59" s="22">
        <v>6625</v>
      </c>
      <c r="G59" s="23"/>
      <c r="H59" s="33">
        <f t="shared" si="2"/>
        <v>15537.028336319596</v>
      </c>
    </row>
    <row r="60" spans="1:8" ht="21" x14ac:dyDescent="0.35">
      <c r="A60" s="25">
        <v>34</v>
      </c>
      <c r="B60" s="26">
        <v>44907</v>
      </c>
      <c r="C60" s="27" t="s">
        <v>5</v>
      </c>
      <c r="D60" s="28"/>
      <c r="E60" s="29">
        <f t="shared" si="1"/>
        <v>0.13272280841462605</v>
      </c>
      <c r="F60" s="30"/>
      <c r="G60" s="31">
        <v>1</v>
      </c>
      <c r="H60" s="32">
        <f t="shared" si="2"/>
        <v>15536.895613511182</v>
      </c>
    </row>
    <row r="61" spans="1:8" ht="21" x14ac:dyDescent="0.35">
      <c r="A61" s="42">
        <v>35</v>
      </c>
      <c r="B61" s="35">
        <v>44911</v>
      </c>
      <c r="C61" s="36" t="s">
        <v>3</v>
      </c>
      <c r="D61" s="37">
        <f t="shared" si="0"/>
        <v>2654.4561682925209</v>
      </c>
      <c r="E61" s="38">
        <f t="shared" si="1"/>
        <v>0</v>
      </c>
      <c r="F61" s="39">
        <v>20000</v>
      </c>
      <c r="G61" s="40"/>
      <c r="H61" s="41">
        <f t="shared" si="2"/>
        <v>18191.351781803703</v>
      </c>
    </row>
    <row r="62" spans="1:8" ht="21" x14ac:dyDescent="0.35">
      <c r="A62" s="17">
        <v>36</v>
      </c>
      <c r="B62" s="18">
        <v>44915</v>
      </c>
      <c r="C62" s="19" t="s">
        <v>15</v>
      </c>
      <c r="D62" s="20"/>
      <c r="E62" s="21">
        <f t="shared" si="1"/>
        <v>250.50766474218594</v>
      </c>
      <c r="F62" s="22"/>
      <c r="G62" s="23">
        <v>1887.45</v>
      </c>
      <c r="H62" s="33">
        <f t="shared" si="2"/>
        <v>17940.844117061519</v>
      </c>
    </row>
    <row r="63" spans="1:8" ht="21" x14ac:dyDescent="0.35">
      <c r="A63" s="25">
        <v>36</v>
      </c>
      <c r="B63" s="26">
        <v>44915</v>
      </c>
      <c r="C63" s="27" t="s">
        <v>5</v>
      </c>
      <c r="D63" s="28"/>
      <c r="E63" s="29">
        <f t="shared" si="1"/>
        <v>2.6013670449266706</v>
      </c>
      <c r="F63" s="30"/>
      <c r="G63" s="31">
        <v>19.600000000000001</v>
      </c>
      <c r="H63" s="32">
        <f t="shared" si="2"/>
        <v>17938.24275001659</v>
      </c>
    </row>
    <row r="64" spans="1:8" ht="21" x14ac:dyDescent="0.35">
      <c r="A64" s="17">
        <v>37</v>
      </c>
      <c r="B64" s="18">
        <v>44926</v>
      </c>
      <c r="C64" s="19" t="s">
        <v>11</v>
      </c>
      <c r="D64" s="20">
        <f t="shared" si="0"/>
        <v>3.4507930187802772E-2</v>
      </c>
      <c r="E64" s="21"/>
      <c r="F64" s="22">
        <v>0.26</v>
      </c>
      <c r="G64" s="23"/>
      <c r="H64" s="33">
        <f t="shared" si="2"/>
        <v>17938.277257946778</v>
      </c>
    </row>
    <row r="65" spans="1:8" ht="21.75" thickBot="1" x14ac:dyDescent="0.4">
      <c r="A65" s="43">
        <v>37</v>
      </c>
      <c r="B65" s="44">
        <v>44926</v>
      </c>
      <c r="C65" s="45" t="s">
        <v>5</v>
      </c>
      <c r="D65" s="46"/>
      <c r="E65" s="47">
        <f t="shared" si="1"/>
        <v>6.7688632291459285</v>
      </c>
      <c r="F65" s="48"/>
      <c r="G65" s="49">
        <v>51</v>
      </c>
      <c r="H65" s="50">
        <f t="shared" si="2"/>
        <v>17931.508394717632</v>
      </c>
    </row>
    <row r="66" spans="1:8" ht="21.75" thickTop="1" x14ac:dyDescent="0.35">
      <c r="A66" s="17">
        <v>1</v>
      </c>
      <c r="B66" s="18">
        <v>44935</v>
      </c>
      <c r="C66" s="19" t="s">
        <v>5</v>
      </c>
      <c r="D66" s="20"/>
      <c r="E66" s="21">
        <v>1.85</v>
      </c>
      <c r="F66" s="22">
        <f>SUM(F2:F65)</f>
        <v>206166.17</v>
      </c>
      <c r="G66" s="23">
        <f>SUM(G2:G65)</f>
        <v>71061.219999999987</v>
      </c>
      <c r="H66" s="33">
        <f t="shared" si="2"/>
        <v>17929.658394717633</v>
      </c>
    </row>
    <row r="67" spans="1:8" ht="21" x14ac:dyDescent="0.35">
      <c r="A67" s="25">
        <v>1</v>
      </c>
      <c r="B67" s="26">
        <v>44935</v>
      </c>
      <c r="C67" s="27" t="s">
        <v>15</v>
      </c>
      <c r="D67" s="28"/>
      <c r="E67" s="29">
        <v>583.97</v>
      </c>
      <c r="F67" s="30"/>
      <c r="G67" s="31"/>
      <c r="H67" s="32">
        <f t="shared" si="2"/>
        <v>17345.688394717632</v>
      </c>
    </row>
    <row r="68" spans="1:8" ht="21" x14ac:dyDescent="0.35">
      <c r="A68" s="17">
        <v>2</v>
      </c>
      <c r="B68" s="18">
        <v>44942</v>
      </c>
      <c r="C68" s="19" t="s">
        <v>5</v>
      </c>
      <c r="D68" s="20"/>
      <c r="E68" s="21">
        <v>0.74</v>
      </c>
      <c r="F68" s="22"/>
      <c r="G68" s="23"/>
      <c r="H68" s="33">
        <f t="shared" ref="H68:H131" si="3">H67+D68-E68</f>
        <v>17344.94839471763</v>
      </c>
    </row>
    <row r="69" spans="1:8" ht="21" x14ac:dyDescent="0.35">
      <c r="A69" s="25">
        <v>2</v>
      </c>
      <c r="B69" s="26">
        <v>44942</v>
      </c>
      <c r="C69" s="27" t="s">
        <v>15</v>
      </c>
      <c r="D69" s="28"/>
      <c r="E69" s="29">
        <v>1054.76</v>
      </c>
      <c r="F69" s="30"/>
      <c r="G69" s="31"/>
      <c r="H69" s="32">
        <f t="shared" si="3"/>
        <v>16290.18839471763</v>
      </c>
    </row>
    <row r="70" spans="1:8" ht="21" x14ac:dyDescent="0.35">
      <c r="A70" s="17">
        <v>3</v>
      </c>
      <c r="B70" s="18">
        <v>44946</v>
      </c>
      <c r="C70" s="19" t="s">
        <v>5</v>
      </c>
      <c r="D70" s="20"/>
      <c r="E70" s="21">
        <v>1.1100000000000001</v>
      </c>
      <c r="F70" s="22"/>
      <c r="G70" s="23"/>
      <c r="H70" s="33">
        <f t="shared" si="3"/>
        <v>16289.07839471763</v>
      </c>
    </row>
    <row r="71" spans="1:8" ht="21" x14ac:dyDescent="0.35">
      <c r="A71" s="25">
        <v>3</v>
      </c>
      <c r="B71" s="26">
        <v>44946</v>
      </c>
      <c r="C71" s="27" t="s">
        <v>15</v>
      </c>
      <c r="D71" s="28"/>
      <c r="E71" s="29">
        <v>87.35</v>
      </c>
      <c r="F71" s="30"/>
      <c r="G71" s="31"/>
      <c r="H71" s="32">
        <f t="shared" si="3"/>
        <v>16201.728394717629</v>
      </c>
    </row>
    <row r="72" spans="1:8" ht="21" x14ac:dyDescent="0.35">
      <c r="A72" s="17">
        <v>4</v>
      </c>
      <c r="B72" s="18">
        <v>44953</v>
      </c>
      <c r="C72" s="19" t="s">
        <v>5</v>
      </c>
      <c r="D72" s="20"/>
      <c r="E72" s="21">
        <v>0.74</v>
      </c>
      <c r="F72" s="22"/>
      <c r="G72" s="23"/>
      <c r="H72" s="33">
        <f t="shared" si="3"/>
        <v>16200.988394717629</v>
      </c>
    </row>
    <row r="73" spans="1:8" ht="21" x14ac:dyDescent="0.35">
      <c r="A73" s="17">
        <v>4</v>
      </c>
      <c r="B73" s="18">
        <v>44953</v>
      </c>
      <c r="C73" s="19" t="s">
        <v>12</v>
      </c>
      <c r="D73" s="20"/>
      <c r="E73" s="21">
        <v>424.87</v>
      </c>
      <c r="F73" s="22"/>
      <c r="G73" s="23"/>
      <c r="H73" s="33">
        <f t="shared" si="3"/>
        <v>15776.118394717629</v>
      </c>
    </row>
    <row r="74" spans="1:8" ht="21" x14ac:dyDescent="0.35">
      <c r="A74" s="25">
        <v>4</v>
      </c>
      <c r="B74" s="26">
        <v>44953</v>
      </c>
      <c r="C74" s="27" t="s">
        <v>15</v>
      </c>
      <c r="D74" s="28"/>
      <c r="E74" s="29">
        <v>17.079999999999998</v>
      </c>
      <c r="F74" s="30"/>
      <c r="G74" s="31"/>
      <c r="H74" s="32">
        <f t="shared" si="3"/>
        <v>15759.038394717629</v>
      </c>
    </row>
    <row r="75" spans="1:8" ht="21" x14ac:dyDescent="0.35">
      <c r="A75" s="17">
        <v>5</v>
      </c>
      <c r="B75" s="18">
        <v>44956</v>
      </c>
      <c r="C75" s="19" t="s">
        <v>4</v>
      </c>
      <c r="D75" s="20">
        <v>874.98</v>
      </c>
      <c r="E75" s="21"/>
      <c r="F75" s="22"/>
      <c r="G75" s="23"/>
      <c r="H75" s="33">
        <f t="shared" si="3"/>
        <v>16634.01839471763</v>
      </c>
    </row>
    <row r="76" spans="1:8" ht="21" x14ac:dyDescent="0.35">
      <c r="A76" s="25">
        <v>5</v>
      </c>
      <c r="B76" s="26">
        <v>44956</v>
      </c>
      <c r="C76" s="27" t="s">
        <v>5</v>
      </c>
      <c r="D76" s="28"/>
      <c r="E76" s="29">
        <v>0.13</v>
      </c>
      <c r="F76" s="30"/>
      <c r="G76" s="31"/>
      <c r="H76" s="32">
        <f t="shared" si="3"/>
        <v>16633.888394717629</v>
      </c>
    </row>
    <row r="77" spans="1:8" ht="21" x14ac:dyDescent="0.35">
      <c r="A77" s="42">
        <v>6</v>
      </c>
      <c r="B77" s="35">
        <v>44959</v>
      </c>
      <c r="C77" s="36" t="s">
        <v>5</v>
      </c>
      <c r="D77" s="37"/>
      <c r="E77" s="38">
        <v>6.63</v>
      </c>
      <c r="F77" s="39"/>
      <c r="G77" s="40"/>
      <c r="H77" s="41">
        <f t="shared" si="3"/>
        <v>16627.258394717628</v>
      </c>
    </row>
    <row r="78" spans="1:8" ht="21" x14ac:dyDescent="0.35">
      <c r="A78" s="17">
        <v>7</v>
      </c>
      <c r="B78" s="18">
        <v>44963</v>
      </c>
      <c r="C78" s="19" t="s">
        <v>12</v>
      </c>
      <c r="D78" s="20"/>
      <c r="E78" s="21">
        <v>1761.86</v>
      </c>
      <c r="F78" s="22"/>
      <c r="G78" s="23"/>
      <c r="H78" s="33">
        <f t="shared" si="3"/>
        <v>14865.398394717628</v>
      </c>
    </row>
    <row r="79" spans="1:8" ht="21" x14ac:dyDescent="0.35">
      <c r="A79" s="17">
        <v>7</v>
      </c>
      <c r="B79" s="18">
        <v>44963</v>
      </c>
      <c r="C79" s="19" t="s">
        <v>16</v>
      </c>
      <c r="D79" s="20"/>
      <c r="E79" s="21">
        <v>23.11</v>
      </c>
      <c r="F79" s="22"/>
      <c r="G79" s="23"/>
      <c r="H79" s="33">
        <f t="shared" si="3"/>
        <v>14842.288394717627</v>
      </c>
    </row>
    <row r="80" spans="1:8" ht="21" x14ac:dyDescent="0.35">
      <c r="A80" s="25">
        <v>7</v>
      </c>
      <c r="B80" s="26">
        <v>44963</v>
      </c>
      <c r="C80" s="27" t="s">
        <v>5</v>
      </c>
      <c r="D80" s="28"/>
      <c r="E80" s="29">
        <v>0.74</v>
      </c>
      <c r="F80" s="30"/>
      <c r="G80" s="31"/>
      <c r="H80" s="32">
        <f t="shared" si="3"/>
        <v>14841.548394717627</v>
      </c>
    </row>
    <row r="81" spans="1:8" ht="21" x14ac:dyDescent="0.35">
      <c r="A81" s="17">
        <v>8</v>
      </c>
      <c r="B81" s="18">
        <v>44966</v>
      </c>
      <c r="C81" s="19" t="s">
        <v>17</v>
      </c>
      <c r="D81" s="20"/>
      <c r="E81" s="21">
        <v>663.61</v>
      </c>
      <c r="F81" s="22"/>
      <c r="G81" s="23"/>
      <c r="H81" s="33">
        <f t="shared" si="3"/>
        <v>14177.938394717627</v>
      </c>
    </row>
    <row r="82" spans="1:8" ht="21" x14ac:dyDescent="0.35">
      <c r="A82" s="17">
        <v>8</v>
      </c>
      <c r="B82" s="18">
        <v>44966</v>
      </c>
      <c r="C82" s="19" t="s">
        <v>17</v>
      </c>
      <c r="D82" s="20"/>
      <c r="E82" s="21">
        <v>165.9</v>
      </c>
      <c r="F82" s="22"/>
      <c r="G82" s="23"/>
      <c r="H82" s="33">
        <f t="shared" si="3"/>
        <v>14012.038394717627</v>
      </c>
    </row>
    <row r="83" spans="1:8" ht="21" x14ac:dyDescent="0.35">
      <c r="A83" s="17">
        <v>8</v>
      </c>
      <c r="B83" s="18">
        <v>44966</v>
      </c>
      <c r="C83" s="19" t="s">
        <v>14</v>
      </c>
      <c r="D83" s="20"/>
      <c r="E83" s="21">
        <v>637.08000000000004</v>
      </c>
      <c r="F83" s="22"/>
      <c r="G83" s="23"/>
      <c r="H83" s="33">
        <f t="shared" si="3"/>
        <v>13374.958394717627</v>
      </c>
    </row>
    <row r="84" spans="1:8" ht="21" x14ac:dyDescent="0.35">
      <c r="A84" s="25">
        <v>8</v>
      </c>
      <c r="B84" s="26">
        <v>44966</v>
      </c>
      <c r="C84" s="27" t="s">
        <v>5</v>
      </c>
      <c r="D84" s="28"/>
      <c r="E84" s="29">
        <v>1.1100000000000001</v>
      </c>
      <c r="F84" s="30"/>
      <c r="G84" s="31"/>
      <c r="H84" s="32">
        <f t="shared" si="3"/>
        <v>13373.848394717626</v>
      </c>
    </row>
    <row r="85" spans="1:8" ht="21" x14ac:dyDescent="0.35">
      <c r="A85" s="42">
        <v>9</v>
      </c>
      <c r="B85" s="35">
        <v>44967</v>
      </c>
      <c r="C85" s="36" t="s">
        <v>3</v>
      </c>
      <c r="D85" s="37">
        <v>2652.5</v>
      </c>
      <c r="E85" s="38"/>
      <c r="F85" s="39"/>
      <c r="G85" s="40"/>
      <c r="H85" s="41">
        <f t="shared" si="3"/>
        <v>16026.348394717626</v>
      </c>
    </row>
    <row r="86" spans="1:8" ht="21" x14ac:dyDescent="0.35">
      <c r="A86" s="17">
        <v>10</v>
      </c>
      <c r="B86" s="18">
        <v>44971</v>
      </c>
      <c r="C86" s="19" t="s">
        <v>5</v>
      </c>
      <c r="D86" s="20"/>
      <c r="E86" s="21">
        <v>4.07</v>
      </c>
      <c r="F86" s="22"/>
      <c r="G86" s="23"/>
      <c r="H86" s="33">
        <f t="shared" si="3"/>
        <v>16022.278394717627</v>
      </c>
    </row>
    <row r="87" spans="1:8" ht="21" x14ac:dyDescent="0.35">
      <c r="A87" s="25">
        <v>10</v>
      </c>
      <c r="B87" s="26">
        <v>44971</v>
      </c>
      <c r="C87" s="27" t="s">
        <v>15</v>
      </c>
      <c r="D87" s="28"/>
      <c r="E87" s="29">
        <v>927.14</v>
      </c>
      <c r="F87" s="30"/>
      <c r="G87" s="31"/>
      <c r="H87" s="32">
        <f t="shared" si="3"/>
        <v>15095.138394717627</v>
      </c>
    </row>
    <row r="88" spans="1:8" ht="21" x14ac:dyDescent="0.35">
      <c r="A88" s="17">
        <v>11</v>
      </c>
      <c r="B88" s="18">
        <v>44977</v>
      </c>
      <c r="C88" s="19" t="s">
        <v>5</v>
      </c>
      <c r="D88" s="51"/>
      <c r="E88" s="52">
        <v>0.74</v>
      </c>
      <c r="F88" s="53"/>
      <c r="G88" s="54"/>
      <c r="H88" s="33">
        <f t="shared" si="3"/>
        <v>15094.398394717628</v>
      </c>
    </row>
    <row r="89" spans="1:8" ht="21" x14ac:dyDescent="0.35">
      <c r="A89" s="25">
        <v>11</v>
      </c>
      <c r="B89" s="26">
        <v>44977</v>
      </c>
      <c r="C89" s="27" t="s">
        <v>15</v>
      </c>
      <c r="D89" s="55"/>
      <c r="E89" s="29">
        <v>29.73</v>
      </c>
      <c r="F89" s="30"/>
      <c r="G89" s="56"/>
      <c r="H89" s="32">
        <f t="shared" si="3"/>
        <v>15064.668394717628</v>
      </c>
    </row>
    <row r="90" spans="1:8" ht="21" x14ac:dyDescent="0.35">
      <c r="A90" s="17">
        <v>12</v>
      </c>
      <c r="B90" s="18">
        <v>44984</v>
      </c>
      <c r="C90" s="19" t="s">
        <v>4</v>
      </c>
      <c r="D90" s="51">
        <v>875</v>
      </c>
      <c r="E90" s="21"/>
      <c r="F90" s="22"/>
      <c r="G90" s="54"/>
      <c r="H90" s="33">
        <f t="shared" si="3"/>
        <v>15939.668394717628</v>
      </c>
    </row>
    <row r="91" spans="1:8" ht="21" x14ac:dyDescent="0.35">
      <c r="A91" s="25">
        <v>12</v>
      </c>
      <c r="B91" s="26">
        <v>44984</v>
      </c>
      <c r="C91" s="27" t="s">
        <v>5</v>
      </c>
      <c r="D91" s="55"/>
      <c r="E91" s="29">
        <v>0.13</v>
      </c>
      <c r="F91" s="30"/>
      <c r="G91" s="56"/>
      <c r="H91" s="32">
        <f t="shared" si="3"/>
        <v>15939.538394717629</v>
      </c>
    </row>
    <row r="92" spans="1:8" ht="21" x14ac:dyDescent="0.35">
      <c r="A92" s="42">
        <v>13</v>
      </c>
      <c r="B92" s="35">
        <v>44987</v>
      </c>
      <c r="C92" s="36" t="s">
        <v>5</v>
      </c>
      <c r="D92" s="57"/>
      <c r="E92" s="38">
        <v>6.97</v>
      </c>
      <c r="F92" s="39"/>
      <c r="G92" s="58"/>
      <c r="H92" s="41">
        <f t="shared" si="3"/>
        <v>15932.568394717629</v>
      </c>
    </row>
    <row r="93" spans="1:8" ht="21" x14ac:dyDescent="0.35">
      <c r="A93" s="59">
        <v>14</v>
      </c>
      <c r="B93" s="60">
        <v>45000</v>
      </c>
      <c r="C93" s="19" t="s">
        <v>4</v>
      </c>
      <c r="D93" s="51">
        <v>875</v>
      </c>
      <c r="E93" s="21"/>
      <c r="F93" s="22"/>
      <c r="G93" s="54"/>
      <c r="H93" s="33">
        <f t="shared" si="3"/>
        <v>16807.568394717629</v>
      </c>
    </row>
    <row r="94" spans="1:8" ht="21" x14ac:dyDescent="0.35">
      <c r="A94" s="61">
        <v>14</v>
      </c>
      <c r="B94" s="62">
        <v>45000</v>
      </c>
      <c r="C94" s="27" t="s">
        <v>5</v>
      </c>
      <c r="D94" s="55"/>
      <c r="E94" s="29">
        <v>0.13</v>
      </c>
      <c r="F94" s="30"/>
      <c r="G94" s="56"/>
      <c r="H94" s="32">
        <f t="shared" si="3"/>
        <v>16807.438394717628</v>
      </c>
    </row>
    <row r="95" spans="1:8" ht="21" x14ac:dyDescent="0.35">
      <c r="A95" s="17">
        <v>15</v>
      </c>
      <c r="B95" s="18">
        <v>45001</v>
      </c>
      <c r="C95" s="19" t="s">
        <v>5</v>
      </c>
      <c r="D95" s="51"/>
      <c r="E95" s="21">
        <v>2.96</v>
      </c>
      <c r="F95" s="22"/>
      <c r="G95" s="54"/>
      <c r="H95" s="33">
        <f t="shared" si="3"/>
        <v>16804.478394717629</v>
      </c>
    </row>
    <row r="96" spans="1:8" ht="21" x14ac:dyDescent="0.35">
      <c r="A96" s="25">
        <v>15</v>
      </c>
      <c r="B96" s="26">
        <v>45001</v>
      </c>
      <c r="C96" s="27" t="s">
        <v>15</v>
      </c>
      <c r="D96" s="55"/>
      <c r="E96" s="29">
        <v>688.19</v>
      </c>
      <c r="F96" s="30"/>
      <c r="G96" s="56"/>
      <c r="H96" s="32">
        <f t="shared" si="3"/>
        <v>16116.288394717629</v>
      </c>
    </row>
    <row r="97" spans="1:8" ht="21" x14ac:dyDescent="0.35">
      <c r="A97" s="17">
        <v>16</v>
      </c>
      <c r="B97" s="18">
        <v>45002</v>
      </c>
      <c r="C97" s="19" t="s">
        <v>3</v>
      </c>
      <c r="D97" s="51">
        <v>1326.25</v>
      </c>
      <c r="E97" s="21"/>
      <c r="F97" s="22"/>
      <c r="G97" s="54"/>
      <c r="H97" s="33">
        <f t="shared" si="3"/>
        <v>17442.538394717631</v>
      </c>
    </row>
    <row r="98" spans="1:8" ht="21" x14ac:dyDescent="0.35">
      <c r="A98" s="17">
        <v>16</v>
      </c>
      <c r="B98" s="18">
        <v>45002</v>
      </c>
      <c r="C98" s="19" t="s">
        <v>15</v>
      </c>
      <c r="D98" s="51"/>
      <c r="E98" s="21">
        <v>21.78</v>
      </c>
      <c r="F98" s="22"/>
      <c r="G98" s="54"/>
      <c r="H98" s="33">
        <f t="shared" si="3"/>
        <v>17420.758394717632</v>
      </c>
    </row>
    <row r="99" spans="1:8" ht="21" x14ac:dyDescent="0.35">
      <c r="A99" s="25">
        <v>16</v>
      </c>
      <c r="B99" s="26">
        <v>45002</v>
      </c>
      <c r="C99" s="27" t="s">
        <v>5</v>
      </c>
      <c r="D99" s="55"/>
      <c r="E99" s="29">
        <v>0.37</v>
      </c>
      <c r="F99" s="30"/>
      <c r="G99" s="56"/>
      <c r="H99" s="32">
        <f t="shared" si="3"/>
        <v>17420.388394717633</v>
      </c>
    </row>
    <row r="100" spans="1:8" ht="21" x14ac:dyDescent="0.35">
      <c r="A100" s="42">
        <v>17</v>
      </c>
      <c r="B100" s="35">
        <v>45017</v>
      </c>
      <c r="C100" s="36" t="s">
        <v>11</v>
      </c>
      <c r="D100" s="57">
        <v>0.02</v>
      </c>
      <c r="E100" s="38"/>
      <c r="F100" s="39"/>
      <c r="G100" s="58"/>
      <c r="H100" s="41">
        <f t="shared" si="3"/>
        <v>17420.408394717633</v>
      </c>
    </row>
    <row r="101" spans="1:8" ht="21" x14ac:dyDescent="0.35">
      <c r="A101" s="42">
        <v>18</v>
      </c>
      <c r="B101" s="35">
        <v>45018</v>
      </c>
      <c r="C101" s="36" t="s">
        <v>5</v>
      </c>
      <c r="D101" s="57"/>
      <c r="E101" s="38">
        <v>6.74</v>
      </c>
      <c r="F101" s="39"/>
      <c r="G101" s="58"/>
      <c r="H101" s="41">
        <f t="shared" si="3"/>
        <v>17413.668394717632</v>
      </c>
    </row>
    <row r="102" spans="1:8" ht="21" x14ac:dyDescent="0.35">
      <c r="A102" s="17">
        <v>19</v>
      </c>
      <c r="B102" s="18">
        <v>45030</v>
      </c>
      <c r="C102" s="19" t="s">
        <v>5</v>
      </c>
      <c r="D102" s="51"/>
      <c r="E102" s="21">
        <v>0.74</v>
      </c>
      <c r="F102" s="22"/>
      <c r="G102" s="54"/>
      <c r="H102" s="33">
        <f t="shared" si="3"/>
        <v>17412.92839471763</v>
      </c>
    </row>
    <row r="103" spans="1:8" ht="21" x14ac:dyDescent="0.35">
      <c r="A103" s="25">
        <v>19</v>
      </c>
      <c r="B103" s="26">
        <v>45030</v>
      </c>
      <c r="C103" s="27" t="s">
        <v>15</v>
      </c>
      <c r="D103" s="55"/>
      <c r="E103" s="29">
        <v>388.56</v>
      </c>
      <c r="F103" s="30"/>
      <c r="G103" s="56"/>
      <c r="H103" s="32">
        <f t="shared" si="3"/>
        <v>17024.368394717629</v>
      </c>
    </row>
    <row r="104" spans="1:8" ht="21" x14ac:dyDescent="0.35">
      <c r="A104" s="17">
        <v>20</v>
      </c>
      <c r="B104" s="18">
        <v>45036</v>
      </c>
      <c r="C104" s="19" t="s">
        <v>5</v>
      </c>
      <c r="D104" s="51"/>
      <c r="E104" s="21">
        <v>2.59</v>
      </c>
      <c r="F104" s="22"/>
      <c r="G104" s="54"/>
      <c r="H104" s="33">
        <f t="shared" si="3"/>
        <v>17021.778394717629</v>
      </c>
    </row>
    <row r="105" spans="1:8" ht="21" x14ac:dyDescent="0.35">
      <c r="A105" s="25">
        <v>20</v>
      </c>
      <c r="B105" s="26">
        <v>45036</v>
      </c>
      <c r="C105" s="27" t="s">
        <v>15</v>
      </c>
      <c r="D105" s="55"/>
      <c r="E105" s="29">
        <v>313.95</v>
      </c>
      <c r="F105" s="30"/>
      <c r="G105" s="56"/>
      <c r="H105" s="32">
        <f t="shared" si="3"/>
        <v>16707.828394717628</v>
      </c>
    </row>
    <row r="106" spans="1:8" ht="21" x14ac:dyDescent="0.35">
      <c r="A106" s="17">
        <v>21</v>
      </c>
      <c r="B106" s="18">
        <v>45040</v>
      </c>
      <c r="C106" s="19" t="s">
        <v>15</v>
      </c>
      <c r="D106" s="51"/>
      <c r="E106" s="21">
        <v>18.53</v>
      </c>
      <c r="F106" s="22"/>
      <c r="G106" s="54"/>
      <c r="H106" s="33">
        <f t="shared" si="3"/>
        <v>16689.298394717629</v>
      </c>
    </row>
    <row r="107" spans="1:8" ht="21" x14ac:dyDescent="0.35">
      <c r="A107" s="25">
        <v>21</v>
      </c>
      <c r="B107" s="26">
        <v>45040</v>
      </c>
      <c r="C107" s="27" t="s">
        <v>5</v>
      </c>
      <c r="D107" s="55"/>
      <c r="E107" s="29">
        <v>0.37</v>
      </c>
      <c r="F107" s="30"/>
      <c r="G107" s="56"/>
      <c r="H107" s="32">
        <f t="shared" si="3"/>
        <v>16688.92839471763</v>
      </c>
    </row>
    <row r="108" spans="1:8" ht="21" x14ac:dyDescent="0.35">
      <c r="A108" s="17">
        <v>22</v>
      </c>
      <c r="B108" s="18">
        <v>45041</v>
      </c>
      <c r="C108" s="19" t="s">
        <v>12</v>
      </c>
      <c r="D108" s="51"/>
      <c r="E108" s="21">
        <v>425.39</v>
      </c>
      <c r="F108" s="22"/>
      <c r="G108" s="54"/>
      <c r="H108" s="33">
        <f t="shared" si="3"/>
        <v>16263.538394717631</v>
      </c>
    </row>
    <row r="109" spans="1:8" ht="21" x14ac:dyDescent="0.35">
      <c r="A109" s="25">
        <v>22</v>
      </c>
      <c r="B109" s="26">
        <v>45041</v>
      </c>
      <c r="C109" s="27" t="s">
        <v>5</v>
      </c>
      <c r="D109" s="55"/>
      <c r="E109" s="29">
        <v>0.37</v>
      </c>
      <c r="F109" s="30"/>
      <c r="G109" s="56"/>
      <c r="H109" s="32">
        <f t="shared" si="3"/>
        <v>16263.16839471763</v>
      </c>
    </row>
    <row r="110" spans="1:8" ht="21" x14ac:dyDescent="0.35">
      <c r="A110" s="17">
        <v>23</v>
      </c>
      <c r="B110" s="18">
        <v>45042</v>
      </c>
      <c r="C110" s="19" t="s">
        <v>4</v>
      </c>
      <c r="D110" s="51">
        <v>875</v>
      </c>
      <c r="E110" s="21"/>
      <c r="F110" s="22"/>
      <c r="G110" s="54"/>
      <c r="H110" s="33">
        <f t="shared" si="3"/>
        <v>17138.168394717628</v>
      </c>
    </row>
    <row r="111" spans="1:8" ht="21" x14ac:dyDescent="0.35">
      <c r="A111" s="25">
        <v>23</v>
      </c>
      <c r="B111" s="26">
        <v>45042</v>
      </c>
      <c r="C111" s="27" t="s">
        <v>5</v>
      </c>
      <c r="D111" s="55"/>
      <c r="E111" s="29">
        <v>0.13</v>
      </c>
      <c r="F111" s="30"/>
      <c r="G111" s="56"/>
      <c r="H111" s="32">
        <f t="shared" si="3"/>
        <v>17138.038394717627</v>
      </c>
    </row>
    <row r="112" spans="1:8" ht="21" x14ac:dyDescent="0.35">
      <c r="A112" s="42">
        <v>24</v>
      </c>
      <c r="B112" s="35">
        <v>45044</v>
      </c>
      <c r="C112" s="36" t="s">
        <v>3</v>
      </c>
      <c r="D112" s="57">
        <v>1326.25</v>
      </c>
      <c r="E112" s="38"/>
      <c r="F112" s="39"/>
      <c r="G112" s="58"/>
      <c r="H112" s="41">
        <f t="shared" si="3"/>
        <v>18464.288394717627</v>
      </c>
    </row>
    <row r="113" spans="1:8" ht="21" x14ac:dyDescent="0.35">
      <c r="A113" s="42">
        <v>25</v>
      </c>
      <c r="B113" s="35">
        <v>45048</v>
      </c>
      <c r="C113" s="36" t="s">
        <v>5</v>
      </c>
      <c r="D113" s="57"/>
      <c r="E113" s="38">
        <v>6.76</v>
      </c>
      <c r="F113" s="39"/>
      <c r="G113" s="58"/>
      <c r="H113" s="41">
        <f t="shared" si="3"/>
        <v>18457.528394717629</v>
      </c>
    </row>
    <row r="114" spans="1:8" ht="21" x14ac:dyDescent="0.35">
      <c r="A114" s="17">
        <v>26</v>
      </c>
      <c r="B114" s="18">
        <v>45068</v>
      </c>
      <c r="C114" s="19" t="s">
        <v>15</v>
      </c>
      <c r="D114" s="51"/>
      <c r="E114" s="21">
        <v>66.42</v>
      </c>
      <c r="F114" s="22"/>
      <c r="G114" s="54"/>
      <c r="H114" s="33">
        <f t="shared" si="3"/>
        <v>18391.10839471763</v>
      </c>
    </row>
    <row r="115" spans="1:8" ht="21" x14ac:dyDescent="0.35">
      <c r="A115" s="25">
        <v>26</v>
      </c>
      <c r="B115" s="26">
        <v>45068</v>
      </c>
      <c r="C115" s="27" t="s">
        <v>5</v>
      </c>
      <c r="D115" s="55"/>
      <c r="E115" s="29">
        <v>0.74</v>
      </c>
      <c r="F115" s="30"/>
      <c r="G115" s="56"/>
      <c r="H115" s="32">
        <f t="shared" si="3"/>
        <v>18390.368394717629</v>
      </c>
    </row>
    <row r="116" spans="1:8" ht="21" x14ac:dyDescent="0.35">
      <c r="A116" s="17">
        <v>27</v>
      </c>
      <c r="B116" s="18">
        <v>45069</v>
      </c>
      <c r="C116" s="19" t="s">
        <v>12</v>
      </c>
      <c r="D116" s="51"/>
      <c r="E116" s="21">
        <v>380.57</v>
      </c>
      <c r="F116" s="22"/>
      <c r="G116" s="54"/>
      <c r="H116" s="33">
        <f t="shared" si="3"/>
        <v>18009.798394717629</v>
      </c>
    </row>
    <row r="117" spans="1:8" ht="21" x14ac:dyDescent="0.35">
      <c r="A117" s="25">
        <v>27</v>
      </c>
      <c r="B117" s="26">
        <v>45069</v>
      </c>
      <c r="C117" s="27" t="s">
        <v>5</v>
      </c>
      <c r="D117" s="55"/>
      <c r="E117" s="29">
        <v>0.37</v>
      </c>
      <c r="F117" s="30"/>
      <c r="G117" s="56"/>
      <c r="H117" s="32">
        <f t="shared" si="3"/>
        <v>18009.42839471763</v>
      </c>
    </row>
    <row r="118" spans="1:8" ht="21" x14ac:dyDescent="0.35">
      <c r="A118" s="17">
        <v>28</v>
      </c>
      <c r="B118" s="18">
        <v>45070</v>
      </c>
      <c r="C118" s="19" t="s">
        <v>18</v>
      </c>
      <c r="D118" s="51">
        <v>303.55</v>
      </c>
      <c r="E118" s="21"/>
      <c r="F118" s="22"/>
      <c r="G118" s="54"/>
      <c r="H118" s="33">
        <f t="shared" si="3"/>
        <v>18312.978394717629</v>
      </c>
    </row>
    <row r="119" spans="1:8" ht="21" x14ac:dyDescent="0.35">
      <c r="A119" s="25">
        <v>28</v>
      </c>
      <c r="B119" s="26">
        <v>45070</v>
      </c>
      <c r="C119" s="27" t="s">
        <v>5</v>
      </c>
      <c r="D119" s="55"/>
      <c r="E119" s="29">
        <v>0.13</v>
      </c>
      <c r="F119" s="30"/>
      <c r="G119" s="56"/>
      <c r="H119" s="32">
        <f t="shared" si="3"/>
        <v>18312.848394717628</v>
      </c>
    </row>
    <row r="120" spans="1:8" ht="21" x14ac:dyDescent="0.35">
      <c r="A120" s="17">
        <v>29</v>
      </c>
      <c r="B120" s="18">
        <v>45072</v>
      </c>
      <c r="C120" s="19" t="s">
        <v>5</v>
      </c>
      <c r="D120" s="51"/>
      <c r="E120" s="21">
        <v>1.1100000000000001</v>
      </c>
      <c r="F120" s="22"/>
      <c r="G120" s="54"/>
      <c r="H120" s="33">
        <f t="shared" si="3"/>
        <v>18311.738394717628</v>
      </c>
    </row>
    <row r="121" spans="1:8" ht="21" x14ac:dyDescent="0.35">
      <c r="A121" s="25">
        <v>29</v>
      </c>
      <c r="B121" s="26">
        <v>45072</v>
      </c>
      <c r="C121" s="27" t="s">
        <v>15</v>
      </c>
      <c r="D121" s="55"/>
      <c r="E121" s="29">
        <v>251.81</v>
      </c>
      <c r="F121" s="30"/>
      <c r="G121" s="56"/>
      <c r="H121" s="32">
        <f t="shared" si="3"/>
        <v>18059.928394717626</v>
      </c>
    </row>
    <row r="122" spans="1:8" ht="21" x14ac:dyDescent="0.35">
      <c r="A122" s="17">
        <v>30</v>
      </c>
      <c r="B122" s="18">
        <v>45075</v>
      </c>
      <c r="C122" s="19" t="s">
        <v>15</v>
      </c>
      <c r="D122" s="51"/>
      <c r="E122" s="21">
        <v>345.44</v>
      </c>
      <c r="F122" s="22"/>
      <c r="G122" s="54"/>
      <c r="H122" s="33">
        <f t="shared" si="3"/>
        <v>17714.488394717628</v>
      </c>
    </row>
    <row r="123" spans="1:8" ht="21" x14ac:dyDescent="0.35">
      <c r="A123" s="25">
        <v>30</v>
      </c>
      <c r="B123" s="26">
        <v>45075</v>
      </c>
      <c r="C123" s="27" t="s">
        <v>5</v>
      </c>
      <c r="D123" s="55"/>
      <c r="E123" s="29">
        <v>1.1100000000000001</v>
      </c>
      <c r="F123" s="30"/>
      <c r="G123" s="56"/>
      <c r="H123" s="32">
        <f t="shared" si="3"/>
        <v>17713.378394717627</v>
      </c>
    </row>
    <row r="124" spans="1:8" ht="21" x14ac:dyDescent="0.35">
      <c r="A124" s="42">
        <v>31</v>
      </c>
      <c r="B124" s="35">
        <v>45079</v>
      </c>
      <c r="C124" s="36" t="s">
        <v>5</v>
      </c>
      <c r="D124" s="57"/>
      <c r="E124" s="38">
        <v>6.73</v>
      </c>
      <c r="F124" s="39"/>
      <c r="G124" s="58"/>
      <c r="H124" s="41">
        <f t="shared" si="3"/>
        <v>17706.648394717628</v>
      </c>
    </row>
    <row r="125" spans="1:8" ht="21" x14ac:dyDescent="0.35">
      <c r="A125" s="17">
        <v>32</v>
      </c>
      <c r="B125" s="18">
        <v>45082</v>
      </c>
      <c r="C125" s="19" t="s">
        <v>19</v>
      </c>
      <c r="D125" s="51"/>
      <c r="E125" s="21">
        <v>267.94</v>
      </c>
      <c r="F125" s="22"/>
      <c r="G125" s="54"/>
      <c r="H125" s="33">
        <f t="shared" si="3"/>
        <v>17438.708394717629</v>
      </c>
    </row>
    <row r="126" spans="1:8" ht="21" x14ac:dyDescent="0.35">
      <c r="A126" s="25">
        <v>32</v>
      </c>
      <c r="B126" s="26">
        <v>45082</v>
      </c>
      <c r="C126" s="27" t="s">
        <v>5</v>
      </c>
      <c r="D126" s="55"/>
      <c r="E126" s="29">
        <v>0.37</v>
      </c>
      <c r="F126" s="30"/>
      <c r="G126" s="56"/>
      <c r="H126" s="32">
        <f t="shared" si="3"/>
        <v>17438.33839471763</v>
      </c>
    </row>
    <row r="127" spans="1:8" ht="21" x14ac:dyDescent="0.35">
      <c r="A127" s="17">
        <v>33</v>
      </c>
      <c r="B127" s="18">
        <v>45100</v>
      </c>
      <c r="C127" s="19" t="s">
        <v>12</v>
      </c>
      <c r="D127" s="51"/>
      <c r="E127" s="21">
        <v>883.88</v>
      </c>
      <c r="F127" s="22"/>
      <c r="G127" s="54"/>
      <c r="H127" s="33">
        <f t="shared" si="3"/>
        <v>16554.458394717629</v>
      </c>
    </row>
    <row r="128" spans="1:8" ht="21" x14ac:dyDescent="0.35">
      <c r="A128" s="17">
        <v>33</v>
      </c>
      <c r="B128" s="18">
        <v>45100</v>
      </c>
      <c r="C128" s="19" t="s">
        <v>20</v>
      </c>
      <c r="D128" s="51"/>
      <c r="E128" s="21">
        <v>575</v>
      </c>
      <c r="F128" s="22"/>
      <c r="G128" s="54"/>
      <c r="H128" s="33">
        <f t="shared" si="3"/>
        <v>15979.458394717629</v>
      </c>
    </row>
    <row r="129" spans="1:8" ht="21" x14ac:dyDescent="0.35">
      <c r="A129" s="25">
        <v>33</v>
      </c>
      <c r="B129" s="26">
        <v>45100</v>
      </c>
      <c r="C129" s="27" t="s">
        <v>5</v>
      </c>
      <c r="D129" s="55"/>
      <c r="E129" s="29">
        <v>0.74</v>
      </c>
      <c r="F129" s="30"/>
      <c r="G129" s="56"/>
      <c r="H129" s="32">
        <f t="shared" si="3"/>
        <v>15978.718394717629</v>
      </c>
    </row>
    <row r="130" spans="1:8" ht="21" x14ac:dyDescent="0.35">
      <c r="A130" s="17">
        <v>34</v>
      </c>
      <c r="B130" s="18">
        <v>45106</v>
      </c>
      <c r="C130" s="19" t="s">
        <v>4</v>
      </c>
      <c r="D130" s="51">
        <v>875</v>
      </c>
      <c r="E130" s="21"/>
      <c r="F130" s="22"/>
      <c r="G130" s="54"/>
      <c r="H130" s="33">
        <f t="shared" si="3"/>
        <v>16853.718394717631</v>
      </c>
    </row>
    <row r="131" spans="1:8" ht="21" x14ac:dyDescent="0.35">
      <c r="A131" s="25">
        <v>34</v>
      </c>
      <c r="B131" s="26">
        <v>45106</v>
      </c>
      <c r="C131" s="27" t="s">
        <v>5</v>
      </c>
      <c r="D131" s="55"/>
      <c r="E131" s="29">
        <v>0.13</v>
      </c>
      <c r="F131" s="30"/>
      <c r="G131" s="56"/>
      <c r="H131" s="32">
        <f t="shared" si="3"/>
        <v>16853.58839471763</v>
      </c>
    </row>
    <row r="132" spans="1:8" ht="21" x14ac:dyDescent="0.35">
      <c r="A132" s="17">
        <v>35</v>
      </c>
      <c r="B132" s="18">
        <v>45108</v>
      </c>
      <c r="C132" s="19" t="s">
        <v>11</v>
      </c>
      <c r="D132" s="51">
        <v>0.03</v>
      </c>
      <c r="E132" s="21"/>
      <c r="F132" s="22"/>
      <c r="G132" s="54"/>
      <c r="H132" s="33">
        <f t="shared" ref="H132:H195" si="4">H131+D132-E132</f>
        <v>16853.618394717629</v>
      </c>
    </row>
    <row r="133" spans="1:8" ht="21" x14ac:dyDescent="0.35">
      <c r="A133" s="34">
        <v>36</v>
      </c>
      <c r="B133" s="35">
        <v>45109</v>
      </c>
      <c r="C133" s="36" t="s">
        <v>5</v>
      </c>
      <c r="D133" s="57"/>
      <c r="E133" s="38">
        <v>6.67</v>
      </c>
      <c r="F133" s="39"/>
      <c r="G133" s="58"/>
      <c r="H133" s="63">
        <f t="shared" si="4"/>
        <v>16846.94839471763</v>
      </c>
    </row>
    <row r="134" spans="1:8" ht="21" x14ac:dyDescent="0.35">
      <c r="A134" s="42">
        <v>37</v>
      </c>
      <c r="B134" s="35">
        <v>45112</v>
      </c>
      <c r="C134" s="36" t="s">
        <v>3</v>
      </c>
      <c r="D134" s="57">
        <v>1326.25</v>
      </c>
      <c r="E134" s="38"/>
      <c r="F134" s="39"/>
      <c r="G134" s="58"/>
      <c r="H134" s="41">
        <f t="shared" si="4"/>
        <v>18173.19839471763</v>
      </c>
    </row>
    <row r="135" spans="1:8" ht="21" x14ac:dyDescent="0.35">
      <c r="A135" s="17">
        <v>38</v>
      </c>
      <c r="B135" s="18">
        <v>45135</v>
      </c>
      <c r="C135" s="19" t="s">
        <v>5</v>
      </c>
      <c r="D135" s="51"/>
      <c r="E135" s="21">
        <v>3.33</v>
      </c>
      <c r="F135" s="22"/>
      <c r="G135" s="54"/>
      <c r="H135" s="33">
        <f t="shared" si="4"/>
        <v>18169.868394717629</v>
      </c>
    </row>
    <row r="136" spans="1:8" ht="21" x14ac:dyDescent="0.35">
      <c r="A136" s="25">
        <v>38</v>
      </c>
      <c r="B136" s="26">
        <v>45135</v>
      </c>
      <c r="C136" s="27" t="s">
        <v>15</v>
      </c>
      <c r="D136" s="55"/>
      <c r="E136" s="29">
        <v>658.3</v>
      </c>
      <c r="F136" s="30"/>
      <c r="G136" s="56"/>
      <c r="H136" s="32">
        <f t="shared" si="4"/>
        <v>17511.568394717629</v>
      </c>
    </row>
    <row r="137" spans="1:8" ht="21" x14ac:dyDescent="0.35">
      <c r="A137" s="42">
        <v>39</v>
      </c>
      <c r="B137" s="35">
        <v>45140</v>
      </c>
      <c r="C137" s="36" t="s">
        <v>5</v>
      </c>
      <c r="D137" s="57"/>
      <c r="E137" s="38">
        <v>6.73</v>
      </c>
      <c r="F137" s="39"/>
      <c r="G137" s="58"/>
      <c r="H137" s="41">
        <f t="shared" si="4"/>
        <v>17504.83839471763</v>
      </c>
    </row>
    <row r="138" spans="1:8" ht="21" x14ac:dyDescent="0.35">
      <c r="A138" s="17">
        <v>40</v>
      </c>
      <c r="B138" s="18">
        <v>45148</v>
      </c>
      <c r="C138" s="19" t="s">
        <v>12</v>
      </c>
      <c r="D138" s="51"/>
      <c r="E138" s="21">
        <v>267.17</v>
      </c>
      <c r="F138" s="22"/>
      <c r="G138" s="54"/>
      <c r="H138" s="33">
        <f t="shared" si="4"/>
        <v>17237.668394717632</v>
      </c>
    </row>
    <row r="139" spans="1:8" ht="21" x14ac:dyDescent="0.35">
      <c r="A139" s="17">
        <v>40</v>
      </c>
      <c r="B139" s="18">
        <v>45148</v>
      </c>
      <c r="C139" s="19" t="s">
        <v>5</v>
      </c>
      <c r="D139" s="51"/>
      <c r="E139" s="21">
        <v>1.1100000000000001</v>
      </c>
      <c r="F139" s="22"/>
      <c r="G139" s="54"/>
      <c r="H139" s="33">
        <f t="shared" si="4"/>
        <v>17236.558394717631</v>
      </c>
    </row>
    <row r="140" spans="1:8" ht="21" x14ac:dyDescent="0.35">
      <c r="A140" s="25">
        <v>40</v>
      </c>
      <c r="B140" s="26">
        <v>45148</v>
      </c>
      <c r="C140" s="27" t="s">
        <v>15</v>
      </c>
      <c r="D140" s="55"/>
      <c r="E140" s="29">
        <v>331.43</v>
      </c>
      <c r="F140" s="30"/>
      <c r="G140" s="56"/>
      <c r="H140" s="32">
        <f t="shared" si="4"/>
        <v>16905.128394717631</v>
      </c>
    </row>
    <row r="141" spans="1:8" ht="21" x14ac:dyDescent="0.35">
      <c r="A141" s="17">
        <v>41</v>
      </c>
      <c r="B141" s="18">
        <v>45156</v>
      </c>
      <c r="C141" s="19" t="s">
        <v>3</v>
      </c>
      <c r="D141" s="51">
        <v>3978.75</v>
      </c>
      <c r="E141" s="21"/>
      <c r="F141" s="22"/>
      <c r="G141" s="54"/>
      <c r="H141" s="33">
        <f t="shared" si="4"/>
        <v>20883.878394717631</v>
      </c>
    </row>
    <row r="142" spans="1:8" ht="21" x14ac:dyDescent="0.35">
      <c r="A142" s="17">
        <v>41</v>
      </c>
      <c r="B142" s="18">
        <v>45156</v>
      </c>
      <c r="C142" s="19" t="s">
        <v>5</v>
      </c>
      <c r="D142" s="51"/>
      <c r="E142" s="21">
        <v>1.48</v>
      </c>
      <c r="F142" s="22"/>
      <c r="G142" s="54"/>
      <c r="H142" s="33">
        <f t="shared" si="4"/>
        <v>20882.398394717631</v>
      </c>
    </row>
    <row r="143" spans="1:8" ht="21" x14ac:dyDescent="0.35">
      <c r="A143" s="25">
        <v>41</v>
      </c>
      <c r="B143" s="26">
        <v>45156</v>
      </c>
      <c r="C143" s="27" t="s">
        <v>15</v>
      </c>
      <c r="D143" s="55"/>
      <c r="E143" s="29">
        <v>43.47</v>
      </c>
      <c r="F143" s="30"/>
      <c r="G143" s="56"/>
      <c r="H143" s="32">
        <f t="shared" si="4"/>
        <v>20838.92839471763</v>
      </c>
    </row>
    <row r="144" spans="1:8" ht="21" x14ac:dyDescent="0.35">
      <c r="A144" s="17">
        <v>42</v>
      </c>
      <c r="B144" s="18">
        <v>45159</v>
      </c>
      <c r="C144" s="19" t="s">
        <v>4</v>
      </c>
      <c r="D144" s="51">
        <v>1750</v>
      </c>
      <c r="E144" s="21"/>
      <c r="F144" s="22"/>
      <c r="G144" s="54"/>
      <c r="H144" s="33">
        <f t="shared" si="4"/>
        <v>22588.92839471763</v>
      </c>
    </row>
    <row r="145" spans="1:8" ht="21" x14ac:dyDescent="0.35">
      <c r="A145" s="25">
        <v>42</v>
      </c>
      <c r="B145" s="26">
        <v>45159</v>
      </c>
      <c r="C145" s="27" t="s">
        <v>5</v>
      </c>
      <c r="D145" s="55"/>
      <c r="E145" s="29">
        <v>0.26</v>
      </c>
      <c r="F145" s="30"/>
      <c r="G145" s="56"/>
      <c r="H145" s="32">
        <f t="shared" si="4"/>
        <v>22588.668394717632</v>
      </c>
    </row>
    <row r="146" spans="1:8" ht="21" x14ac:dyDescent="0.35">
      <c r="A146" s="42">
        <v>43</v>
      </c>
      <c r="B146" s="35">
        <v>45171</v>
      </c>
      <c r="C146" s="36" t="s">
        <v>5</v>
      </c>
      <c r="D146" s="57"/>
      <c r="E146" s="38">
        <v>6.75</v>
      </c>
      <c r="F146" s="39"/>
      <c r="G146" s="58"/>
      <c r="H146" s="41">
        <f t="shared" si="4"/>
        <v>22581.918394717632</v>
      </c>
    </row>
    <row r="147" spans="1:8" ht="21" x14ac:dyDescent="0.35">
      <c r="A147" s="17">
        <v>44</v>
      </c>
      <c r="B147" s="18">
        <v>45173</v>
      </c>
      <c r="C147" s="19" t="s">
        <v>4</v>
      </c>
      <c r="D147" s="51">
        <v>875</v>
      </c>
      <c r="E147" s="21"/>
      <c r="F147" s="53"/>
      <c r="G147" s="64"/>
      <c r="H147" s="33">
        <f t="shared" si="4"/>
        <v>23456.918394717632</v>
      </c>
    </row>
    <row r="148" spans="1:8" ht="21" x14ac:dyDescent="0.35">
      <c r="A148" s="25">
        <v>44</v>
      </c>
      <c r="B148" s="26">
        <v>45173</v>
      </c>
      <c r="C148" s="27" t="s">
        <v>5</v>
      </c>
      <c r="D148" s="55"/>
      <c r="E148" s="29">
        <v>0.13</v>
      </c>
      <c r="F148" s="65"/>
      <c r="G148" s="66"/>
      <c r="H148" s="32">
        <f t="shared" si="4"/>
        <v>23456.788394717631</v>
      </c>
    </row>
    <row r="149" spans="1:8" ht="21" x14ac:dyDescent="0.35">
      <c r="A149" s="17">
        <v>45</v>
      </c>
      <c r="B149" s="18">
        <v>45177</v>
      </c>
      <c r="C149" s="19" t="s">
        <v>5</v>
      </c>
      <c r="D149" s="51"/>
      <c r="E149" s="21">
        <v>1.48</v>
      </c>
      <c r="F149" s="53"/>
      <c r="G149" s="67"/>
      <c r="H149" s="33">
        <f t="shared" si="4"/>
        <v>23455.308394717631</v>
      </c>
    </row>
    <row r="150" spans="1:8" ht="21" x14ac:dyDescent="0.35">
      <c r="A150" s="25">
        <v>45</v>
      </c>
      <c r="B150" s="26">
        <v>45177</v>
      </c>
      <c r="C150" s="27" t="s">
        <v>15</v>
      </c>
      <c r="D150" s="55"/>
      <c r="E150" s="29">
        <v>275.38</v>
      </c>
      <c r="F150" s="65"/>
      <c r="G150" s="66"/>
      <c r="H150" s="32">
        <f t="shared" si="4"/>
        <v>23179.92839471763</v>
      </c>
    </row>
    <row r="151" spans="1:8" ht="21" x14ac:dyDescent="0.35">
      <c r="A151" s="17">
        <v>46</v>
      </c>
      <c r="B151" s="18">
        <v>45183</v>
      </c>
      <c r="C151" s="19" t="s">
        <v>15</v>
      </c>
      <c r="D151" s="51"/>
      <c r="E151" s="21">
        <v>356.13</v>
      </c>
      <c r="F151" s="53"/>
      <c r="G151" s="67"/>
      <c r="H151" s="33">
        <f t="shared" si="4"/>
        <v>22823.798394717629</v>
      </c>
    </row>
    <row r="152" spans="1:8" ht="21" x14ac:dyDescent="0.35">
      <c r="A152" s="25">
        <v>46</v>
      </c>
      <c r="B152" s="26">
        <v>45183</v>
      </c>
      <c r="C152" s="27" t="s">
        <v>5</v>
      </c>
      <c r="D152" s="55"/>
      <c r="E152" s="29">
        <v>1.48</v>
      </c>
      <c r="F152" s="65"/>
      <c r="G152" s="66"/>
      <c r="H152" s="32">
        <f t="shared" si="4"/>
        <v>22822.318394717629</v>
      </c>
    </row>
    <row r="153" spans="1:8" ht="21" x14ac:dyDescent="0.35">
      <c r="A153" s="17">
        <v>47</v>
      </c>
      <c r="B153" s="18">
        <v>45188</v>
      </c>
      <c r="C153" s="19" t="s">
        <v>15</v>
      </c>
      <c r="D153" s="51"/>
      <c r="E153" s="21">
        <v>17.8</v>
      </c>
      <c r="F153" s="53"/>
      <c r="G153" s="67"/>
      <c r="H153" s="33">
        <f t="shared" si="4"/>
        <v>22804.51839471763</v>
      </c>
    </row>
    <row r="154" spans="1:8" ht="21" x14ac:dyDescent="0.35">
      <c r="A154" s="25">
        <v>47</v>
      </c>
      <c r="B154" s="26">
        <v>45188</v>
      </c>
      <c r="C154" s="27" t="s">
        <v>5</v>
      </c>
      <c r="D154" s="55"/>
      <c r="E154" s="29">
        <v>0.37</v>
      </c>
      <c r="F154" s="65"/>
      <c r="G154" s="66"/>
      <c r="H154" s="32">
        <f t="shared" si="4"/>
        <v>22804.148394717631</v>
      </c>
    </row>
    <row r="155" spans="1:8" ht="21" x14ac:dyDescent="0.35">
      <c r="A155" s="17">
        <v>48</v>
      </c>
      <c r="B155" s="18">
        <v>45197</v>
      </c>
      <c r="C155" s="19" t="s">
        <v>4</v>
      </c>
      <c r="D155" s="51">
        <v>875</v>
      </c>
      <c r="E155" s="21"/>
      <c r="F155" s="53"/>
      <c r="G155" s="67"/>
      <c r="H155" s="33">
        <f t="shared" si="4"/>
        <v>23679.148394717631</v>
      </c>
    </row>
    <row r="156" spans="1:8" ht="21" x14ac:dyDescent="0.35">
      <c r="A156" s="25">
        <v>48</v>
      </c>
      <c r="B156" s="26">
        <v>45197</v>
      </c>
      <c r="C156" s="27" t="s">
        <v>5</v>
      </c>
      <c r="D156" s="55"/>
      <c r="E156" s="29">
        <v>0.13</v>
      </c>
      <c r="F156" s="65"/>
      <c r="G156" s="66"/>
      <c r="H156" s="32">
        <f t="shared" si="4"/>
        <v>23679.01839471763</v>
      </c>
    </row>
    <row r="157" spans="1:8" ht="21" x14ac:dyDescent="0.35">
      <c r="A157" s="42">
        <v>49</v>
      </c>
      <c r="B157" s="35">
        <v>45198</v>
      </c>
      <c r="C157" s="36" t="s">
        <v>3</v>
      </c>
      <c r="D157" s="57">
        <v>1326.25</v>
      </c>
      <c r="E157" s="38"/>
      <c r="F157" s="68"/>
      <c r="G157" s="69"/>
      <c r="H157" s="41">
        <f t="shared" si="4"/>
        <v>25005.26839471763</v>
      </c>
    </row>
    <row r="158" spans="1:8" ht="21" x14ac:dyDescent="0.35">
      <c r="A158" s="42">
        <v>50</v>
      </c>
      <c r="B158" s="35">
        <v>45200</v>
      </c>
      <c r="C158" s="36" t="s">
        <v>11</v>
      </c>
      <c r="D158" s="57">
        <v>0.03</v>
      </c>
      <c r="E158" s="38"/>
      <c r="F158" s="68"/>
      <c r="G158" s="69"/>
      <c r="H158" s="41">
        <f t="shared" si="4"/>
        <v>25005.298394717629</v>
      </c>
    </row>
    <row r="159" spans="1:8" ht="21" x14ac:dyDescent="0.35">
      <c r="A159" s="42">
        <v>51</v>
      </c>
      <c r="B159" s="35">
        <v>45201</v>
      </c>
      <c r="C159" s="36" t="s">
        <v>5</v>
      </c>
      <c r="D159" s="57"/>
      <c r="E159" s="38">
        <v>6.75</v>
      </c>
      <c r="F159" s="68"/>
      <c r="G159" s="69"/>
      <c r="H159" s="41">
        <f t="shared" si="4"/>
        <v>24998.548394717629</v>
      </c>
    </row>
    <row r="160" spans="1:8" ht="21" x14ac:dyDescent="0.35">
      <c r="A160" s="17">
        <v>52</v>
      </c>
      <c r="B160" s="18">
        <v>45212</v>
      </c>
      <c r="C160" s="19" t="s">
        <v>15</v>
      </c>
      <c r="D160" s="51"/>
      <c r="E160" s="21">
        <v>606.23</v>
      </c>
      <c r="F160" s="53"/>
      <c r="G160" s="67"/>
      <c r="H160" s="33">
        <f t="shared" si="4"/>
        <v>24392.318394717629</v>
      </c>
    </row>
    <row r="161" spans="1:8" ht="21" x14ac:dyDescent="0.35">
      <c r="A161" s="25">
        <v>52</v>
      </c>
      <c r="B161" s="26">
        <v>45212</v>
      </c>
      <c r="C161" s="27" t="s">
        <v>5</v>
      </c>
      <c r="D161" s="55"/>
      <c r="E161" s="29">
        <v>2</v>
      </c>
      <c r="F161" s="65"/>
      <c r="G161" s="66"/>
      <c r="H161" s="32">
        <f t="shared" si="4"/>
        <v>24390.318394717629</v>
      </c>
    </row>
    <row r="162" spans="1:8" ht="21" x14ac:dyDescent="0.35">
      <c r="A162" s="17">
        <v>53</v>
      </c>
      <c r="B162" s="18">
        <v>45218</v>
      </c>
      <c r="C162" s="19" t="s">
        <v>3</v>
      </c>
      <c r="D162" s="51">
        <v>1326.25</v>
      </c>
      <c r="E162" s="21"/>
      <c r="F162" s="53"/>
      <c r="G162" s="67"/>
      <c r="H162" s="33">
        <f t="shared" si="4"/>
        <v>25716.568394717629</v>
      </c>
    </row>
    <row r="163" spans="1:8" ht="21" x14ac:dyDescent="0.35">
      <c r="A163" s="17">
        <v>53</v>
      </c>
      <c r="B163" s="18">
        <v>45218</v>
      </c>
      <c r="C163" s="19" t="s">
        <v>5</v>
      </c>
      <c r="D163" s="51"/>
      <c r="E163" s="21">
        <v>1.2</v>
      </c>
      <c r="F163" s="53"/>
      <c r="G163" s="67"/>
      <c r="H163" s="33">
        <f t="shared" si="4"/>
        <v>25715.368394717629</v>
      </c>
    </row>
    <row r="164" spans="1:8" ht="21" x14ac:dyDescent="0.35">
      <c r="A164" s="25">
        <v>53</v>
      </c>
      <c r="B164" s="26">
        <v>45218</v>
      </c>
      <c r="C164" s="27" t="s">
        <v>15</v>
      </c>
      <c r="D164" s="55"/>
      <c r="E164" s="29">
        <v>25.67</v>
      </c>
      <c r="F164" s="65"/>
      <c r="G164" s="66"/>
      <c r="H164" s="32">
        <f t="shared" si="4"/>
        <v>25689.69839471763</v>
      </c>
    </row>
    <row r="165" spans="1:8" ht="21" x14ac:dyDescent="0.35">
      <c r="A165" s="17">
        <v>54</v>
      </c>
      <c r="B165" s="18">
        <v>45226</v>
      </c>
      <c r="C165" s="19" t="s">
        <v>12</v>
      </c>
      <c r="D165" s="51"/>
      <c r="E165" s="21">
        <v>436.68</v>
      </c>
      <c r="F165" s="53"/>
      <c r="G165" s="67"/>
      <c r="H165" s="33">
        <f t="shared" si="4"/>
        <v>25253.01839471763</v>
      </c>
    </row>
    <row r="166" spans="1:8" ht="21" x14ac:dyDescent="0.35">
      <c r="A166" s="25">
        <v>54</v>
      </c>
      <c r="B166" s="26">
        <v>45226</v>
      </c>
      <c r="C166" s="27" t="s">
        <v>5</v>
      </c>
      <c r="D166" s="55"/>
      <c r="E166" s="29">
        <v>0.4</v>
      </c>
      <c r="F166" s="65"/>
      <c r="G166" s="66"/>
      <c r="H166" s="32">
        <f t="shared" si="4"/>
        <v>25252.618394717629</v>
      </c>
    </row>
    <row r="167" spans="1:8" ht="21" x14ac:dyDescent="0.35">
      <c r="A167" s="17">
        <v>55</v>
      </c>
      <c r="B167" s="18">
        <v>45230</v>
      </c>
      <c r="C167" s="19" t="s">
        <v>4</v>
      </c>
      <c r="D167" s="51">
        <v>875</v>
      </c>
      <c r="E167" s="21"/>
      <c r="F167" s="53"/>
      <c r="G167" s="67"/>
      <c r="H167" s="33">
        <f t="shared" si="4"/>
        <v>26127.618394717629</v>
      </c>
    </row>
    <row r="168" spans="1:8" ht="21" x14ac:dyDescent="0.35">
      <c r="A168" s="25">
        <v>55</v>
      </c>
      <c r="B168" s="26">
        <v>45230</v>
      </c>
      <c r="C168" s="27" t="s">
        <v>5</v>
      </c>
      <c r="D168" s="55"/>
      <c r="E168" s="29">
        <v>0.15</v>
      </c>
      <c r="F168" s="65"/>
      <c r="G168" s="66"/>
      <c r="H168" s="32">
        <f t="shared" si="4"/>
        <v>26127.468394717627</v>
      </c>
    </row>
    <row r="169" spans="1:8" ht="21" x14ac:dyDescent="0.35">
      <c r="A169" s="42">
        <v>56</v>
      </c>
      <c r="B169" s="35">
        <v>45232</v>
      </c>
      <c r="C169" s="36" t="s">
        <v>5</v>
      </c>
      <c r="D169" s="57"/>
      <c r="E169" s="38">
        <v>8.2200000000000006</v>
      </c>
      <c r="F169" s="68"/>
      <c r="G169" s="69"/>
      <c r="H169" s="41">
        <f t="shared" si="4"/>
        <v>26119.248394717626</v>
      </c>
    </row>
    <row r="170" spans="1:8" ht="21" x14ac:dyDescent="0.35">
      <c r="A170" s="17">
        <v>57</v>
      </c>
      <c r="B170" s="18">
        <v>45253</v>
      </c>
      <c r="C170" s="19" t="s">
        <v>5</v>
      </c>
      <c r="D170" s="51"/>
      <c r="E170" s="21">
        <v>2.8</v>
      </c>
      <c r="F170" s="53"/>
      <c r="G170" s="67"/>
      <c r="H170" s="33">
        <f t="shared" si="4"/>
        <v>26116.448394717627</v>
      </c>
    </row>
    <row r="171" spans="1:8" ht="21" x14ac:dyDescent="0.35">
      <c r="A171" s="25">
        <v>57</v>
      </c>
      <c r="B171" s="26">
        <v>45253</v>
      </c>
      <c r="C171" s="27" t="s">
        <v>15</v>
      </c>
      <c r="D171" s="55"/>
      <c r="E171" s="29">
        <v>620.82000000000005</v>
      </c>
      <c r="F171" s="65"/>
      <c r="G171" s="66"/>
      <c r="H171" s="32">
        <f t="shared" si="4"/>
        <v>25495.628394717627</v>
      </c>
    </row>
    <row r="172" spans="1:8" ht="21" x14ac:dyDescent="0.35">
      <c r="A172" s="42">
        <v>58</v>
      </c>
      <c r="B172" s="35">
        <v>45262</v>
      </c>
      <c r="C172" s="36" t="s">
        <v>5</v>
      </c>
      <c r="D172" s="57"/>
      <c r="E172" s="38">
        <v>8.14</v>
      </c>
      <c r="F172" s="68"/>
      <c r="G172" s="69"/>
      <c r="H172" s="41">
        <f t="shared" si="4"/>
        <v>25487.488394717628</v>
      </c>
    </row>
    <row r="173" spans="1:8" ht="21" x14ac:dyDescent="0.35">
      <c r="A173" s="17">
        <v>59</v>
      </c>
      <c r="B173" s="18">
        <v>45264</v>
      </c>
      <c r="C173" s="19" t="s">
        <v>5</v>
      </c>
      <c r="D173" s="51"/>
      <c r="E173" s="21">
        <v>0.8</v>
      </c>
      <c r="F173" s="53"/>
      <c r="G173" s="67"/>
      <c r="H173" s="33">
        <f t="shared" si="4"/>
        <v>25486.688394717628</v>
      </c>
    </row>
    <row r="174" spans="1:8" ht="21" x14ac:dyDescent="0.35">
      <c r="A174" s="25">
        <v>59</v>
      </c>
      <c r="B174" s="26">
        <v>45264</v>
      </c>
      <c r="C174" s="27" t="s">
        <v>15</v>
      </c>
      <c r="D174" s="55"/>
      <c r="E174" s="29">
        <v>88.76</v>
      </c>
      <c r="F174" s="65"/>
      <c r="G174" s="66"/>
      <c r="H174" s="32">
        <f t="shared" si="4"/>
        <v>25397.92839471763</v>
      </c>
    </row>
    <row r="175" spans="1:8" ht="21" x14ac:dyDescent="0.35">
      <c r="A175" s="17">
        <v>60</v>
      </c>
      <c r="B175" s="18">
        <v>45268</v>
      </c>
      <c r="C175" s="19" t="s">
        <v>15</v>
      </c>
      <c r="D175" s="51"/>
      <c r="E175" s="21">
        <v>23.44</v>
      </c>
      <c r="F175" s="53"/>
      <c r="G175" s="67"/>
      <c r="H175" s="33">
        <f t="shared" si="4"/>
        <v>25374.488394717631</v>
      </c>
    </row>
    <row r="176" spans="1:8" ht="21" x14ac:dyDescent="0.35">
      <c r="A176" s="25">
        <v>60</v>
      </c>
      <c r="B176" s="26">
        <v>45268</v>
      </c>
      <c r="C176" s="27" t="s">
        <v>5</v>
      </c>
      <c r="D176" s="55"/>
      <c r="E176" s="29">
        <v>0.4</v>
      </c>
      <c r="F176" s="65"/>
      <c r="G176" s="66"/>
      <c r="H176" s="32">
        <f t="shared" si="4"/>
        <v>25374.08839471763</v>
      </c>
    </row>
    <row r="177" spans="1:8" ht="21" x14ac:dyDescent="0.35">
      <c r="A177" s="42">
        <v>61</v>
      </c>
      <c r="B177" s="35">
        <v>45271</v>
      </c>
      <c r="C177" s="36" t="s">
        <v>3</v>
      </c>
      <c r="D177" s="57">
        <v>1326.25</v>
      </c>
      <c r="E177" s="38"/>
      <c r="F177" s="68"/>
      <c r="G177" s="69"/>
      <c r="H177" s="41">
        <f t="shared" si="4"/>
        <v>26700.33839471763</v>
      </c>
    </row>
    <row r="178" spans="1:8" ht="21" x14ac:dyDescent="0.35">
      <c r="A178" s="17">
        <v>62</v>
      </c>
      <c r="B178" s="18">
        <v>45274</v>
      </c>
      <c r="C178" s="19" t="s">
        <v>5</v>
      </c>
      <c r="D178" s="51"/>
      <c r="E178" s="21">
        <v>2</v>
      </c>
      <c r="F178" s="53"/>
      <c r="G178" s="67"/>
      <c r="H178" s="33">
        <f t="shared" si="4"/>
        <v>26698.33839471763</v>
      </c>
    </row>
    <row r="179" spans="1:8" ht="21" x14ac:dyDescent="0.35">
      <c r="A179" s="25">
        <v>62</v>
      </c>
      <c r="B179" s="26">
        <v>45274</v>
      </c>
      <c r="C179" s="27" t="s">
        <v>15</v>
      </c>
      <c r="D179" s="55"/>
      <c r="E179" s="29">
        <v>73.89</v>
      </c>
      <c r="F179" s="65"/>
      <c r="G179" s="66"/>
      <c r="H179" s="32">
        <f t="shared" si="4"/>
        <v>26624.44839471763</v>
      </c>
    </row>
    <row r="180" spans="1:8" ht="21" x14ac:dyDescent="0.35">
      <c r="A180" s="17">
        <v>63</v>
      </c>
      <c r="B180" s="18">
        <v>45279</v>
      </c>
      <c r="C180" s="19" t="s">
        <v>4</v>
      </c>
      <c r="D180" s="51">
        <v>875</v>
      </c>
      <c r="E180" s="21"/>
      <c r="F180" s="53"/>
      <c r="G180" s="67"/>
      <c r="H180" s="33">
        <f t="shared" si="4"/>
        <v>27499.44839471763</v>
      </c>
    </row>
    <row r="181" spans="1:8" ht="21" x14ac:dyDescent="0.35">
      <c r="A181" s="17">
        <v>63</v>
      </c>
      <c r="B181" s="18">
        <v>45279</v>
      </c>
      <c r="C181" s="19" t="s">
        <v>5</v>
      </c>
      <c r="D181" s="51"/>
      <c r="E181" s="21">
        <v>3.35</v>
      </c>
      <c r="F181" s="53"/>
      <c r="G181" s="67"/>
      <c r="H181" s="33">
        <f t="shared" si="4"/>
        <v>27496.098394717632</v>
      </c>
    </row>
    <row r="182" spans="1:8" ht="21" x14ac:dyDescent="0.35">
      <c r="A182" s="25">
        <v>63</v>
      </c>
      <c r="B182" s="26">
        <v>45279</v>
      </c>
      <c r="C182" s="27" t="s">
        <v>15</v>
      </c>
      <c r="D182" s="55"/>
      <c r="E182" s="29">
        <v>667.2</v>
      </c>
      <c r="F182" s="65"/>
      <c r="G182" s="66"/>
      <c r="H182" s="32">
        <f t="shared" si="4"/>
        <v>26828.898394717631</v>
      </c>
    </row>
    <row r="183" spans="1:8" ht="21.75" thickBot="1" x14ac:dyDescent="0.4">
      <c r="A183" s="43">
        <v>64</v>
      </c>
      <c r="B183" s="44">
        <v>45288</v>
      </c>
      <c r="C183" s="45" t="s">
        <v>3</v>
      </c>
      <c r="D183" s="70">
        <v>1326.25</v>
      </c>
      <c r="E183" s="47"/>
      <c r="F183" s="71"/>
      <c r="G183" s="72"/>
      <c r="H183" s="50">
        <f t="shared" si="4"/>
        <v>28155.148394717631</v>
      </c>
    </row>
    <row r="184" spans="1:8" ht="21.75" thickTop="1" x14ac:dyDescent="0.35">
      <c r="A184" s="9">
        <v>1</v>
      </c>
      <c r="B184" s="10">
        <v>45292</v>
      </c>
      <c r="C184" s="11" t="s">
        <v>11</v>
      </c>
      <c r="D184" s="73">
        <v>0.06</v>
      </c>
      <c r="E184" s="13"/>
      <c r="F184" s="74"/>
      <c r="G184" s="75"/>
      <c r="H184" s="16">
        <f t="shared" si="4"/>
        <v>28155.208394717632</v>
      </c>
    </row>
    <row r="185" spans="1:8" ht="21" x14ac:dyDescent="0.35">
      <c r="A185" s="17">
        <v>2</v>
      </c>
      <c r="B185" s="18">
        <v>45293</v>
      </c>
      <c r="C185" s="19" t="s">
        <v>5</v>
      </c>
      <c r="D185" s="51"/>
      <c r="E185" s="21">
        <v>8.7799999999999994</v>
      </c>
      <c r="F185" s="53"/>
      <c r="G185" s="67"/>
      <c r="H185" s="33">
        <f t="shared" si="4"/>
        <v>28146.428394717634</v>
      </c>
    </row>
    <row r="186" spans="1:8" ht="21" x14ac:dyDescent="0.35">
      <c r="A186" s="25">
        <v>2</v>
      </c>
      <c r="B186" s="26">
        <v>45293</v>
      </c>
      <c r="C186" s="27" t="s">
        <v>15</v>
      </c>
      <c r="D186" s="55"/>
      <c r="E186" s="29">
        <v>7.5</v>
      </c>
      <c r="F186" s="65"/>
      <c r="G186" s="66"/>
      <c r="H186" s="32">
        <f t="shared" si="4"/>
        <v>28138.928394717634</v>
      </c>
    </row>
    <row r="187" spans="1:8" ht="21" x14ac:dyDescent="0.35">
      <c r="A187" s="17">
        <v>3</v>
      </c>
      <c r="B187" s="18">
        <v>45299</v>
      </c>
      <c r="C187" s="76" t="s">
        <v>5</v>
      </c>
      <c r="D187" s="51"/>
      <c r="E187" s="21">
        <v>2.4</v>
      </c>
      <c r="F187" s="53"/>
      <c r="G187" s="67"/>
      <c r="H187" s="33">
        <f t="shared" si="4"/>
        <v>28136.528394717632</v>
      </c>
    </row>
    <row r="188" spans="1:8" ht="21" x14ac:dyDescent="0.35">
      <c r="A188" s="25">
        <v>3</v>
      </c>
      <c r="B188" s="26">
        <v>45299</v>
      </c>
      <c r="C188" s="27" t="s">
        <v>15</v>
      </c>
      <c r="D188" s="55"/>
      <c r="E188" s="29">
        <v>322.39</v>
      </c>
      <c r="F188" s="65"/>
      <c r="G188" s="66"/>
      <c r="H188" s="32">
        <f t="shared" si="4"/>
        <v>27814.138394717633</v>
      </c>
    </row>
    <row r="189" spans="1:8" ht="21" x14ac:dyDescent="0.35">
      <c r="A189" s="17">
        <v>4</v>
      </c>
      <c r="B189" s="18">
        <v>45308</v>
      </c>
      <c r="C189" s="19" t="s">
        <v>5</v>
      </c>
      <c r="D189" s="51"/>
      <c r="E189" s="21">
        <v>2</v>
      </c>
      <c r="F189" s="53"/>
      <c r="G189" s="67"/>
      <c r="H189" s="33">
        <f t="shared" si="4"/>
        <v>27812.138394717633</v>
      </c>
    </row>
    <row r="190" spans="1:8" ht="21" x14ac:dyDescent="0.35">
      <c r="A190" s="25">
        <v>4</v>
      </c>
      <c r="B190" s="26">
        <v>45308</v>
      </c>
      <c r="C190" s="27" t="s">
        <v>15</v>
      </c>
      <c r="D190" s="55"/>
      <c r="E190" s="29">
        <v>340.2</v>
      </c>
      <c r="F190" s="65"/>
      <c r="G190" s="66"/>
      <c r="H190" s="32">
        <f t="shared" si="4"/>
        <v>27471.938394717632</v>
      </c>
    </row>
    <row r="191" spans="1:8" ht="21" x14ac:dyDescent="0.35">
      <c r="A191" s="42">
        <v>5</v>
      </c>
      <c r="B191" s="35">
        <v>45309</v>
      </c>
      <c r="C191" s="36" t="s">
        <v>3</v>
      </c>
      <c r="D191" s="57">
        <v>1326.25</v>
      </c>
      <c r="E191" s="38"/>
      <c r="F191" s="68"/>
      <c r="G191" s="69"/>
      <c r="H191" s="41">
        <f t="shared" si="4"/>
        <v>28798.188394717632</v>
      </c>
    </row>
    <row r="192" spans="1:8" ht="21" x14ac:dyDescent="0.35">
      <c r="A192" s="17">
        <v>6</v>
      </c>
      <c r="B192" s="18">
        <v>45313</v>
      </c>
      <c r="C192" s="19" t="s">
        <v>5</v>
      </c>
      <c r="D192" s="51"/>
      <c r="E192" s="21">
        <v>2.8</v>
      </c>
      <c r="F192" s="53"/>
      <c r="G192" s="67"/>
      <c r="H192" s="33">
        <f t="shared" si="4"/>
        <v>28795.388394717633</v>
      </c>
    </row>
    <row r="193" spans="1:8" ht="21" x14ac:dyDescent="0.35">
      <c r="A193" s="25">
        <v>6</v>
      </c>
      <c r="B193" s="26">
        <v>45313</v>
      </c>
      <c r="C193" s="27" t="s">
        <v>15</v>
      </c>
      <c r="D193" s="55"/>
      <c r="E193" s="29">
        <v>796.76</v>
      </c>
      <c r="F193" s="65"/>
      <c r="G193" s="66"/>
      <c r="H193" s="32">
        <f t="shared" si="4"/>
        <v>27998.628394717634</v>
      </c>
    </row>
    <row r="194" spans="1:8" ht="21" x14ac:dyDescent="0.35">
      <c r="A194" s="17">
        <v>7</v>
      </c>
      <c r="B194" s="18">
        <v>45316</v>
      </c>
      <c r="C194" s="19" t="s">
        <v>12</v>
      </c>
      <c r="D194" s="51"/>
      <c r="E194" s="21">
        <v>432.59</v>
      </c>
      <c r="F194" s="53"/>
      <c r="G194" s="67"/>
      <c r="H194" s="33">
        <f t="shared" si="4"/>
        <v>27566.038394717634</v>
      </c>
    </row>
    <row r="195" spans="1:8" ht="21" x14ac:dyDescent="0.35">
      <c r="A195" s="25">
        <v>7</v>
      </c>
      <c r="B195" s="26">
        <v>45316</v>
      </c>
      <c r="C195" s="27" t="s">
        <v>5</v>
      </c>
      <c r="D195" s="55"/>
      <c r="E195" s="29">
        <v>0.4</v>
      </c>
      <c r="F195" s="65"/>
      <c r="G195" s="66"/>
      <c r="H195" s="32">
        <f t="shared" si="4"/>
        <v>27565.638394717633</v>
      </c>
    </row>
    <row r="196" spans="1:8" ht="21" x14ac:dyDescent="0.35">
      <c r="A196" s="17">
        <v>8</v>
      </c>
      <c r="B196" s="18">
        <v>45317</v>
      </c>
      <c r="C196" s="19" t="s">
        <v>4</v>
      </c>
      <c r="D196" s="51">
        <v>875</v>
      </c>
      <c r="E196" s="21"/>
      <c r="F196" s="53"/>
      <c r="G196" s="67"/>
      <c r="H196" s="33">
        <f t="shared" ref="H196:H259" si="5">H195+D196-E196</f>
        <v>28440.638394717633</v>
      </c>
    </row>
    <row r="197" spans="1:8" ht="21" x14ac:dyDescent="0.35">
      <c r="A197" s="25">
        <v>8</v>
      </c>
      <c r="B197" s="26">
        <v>45317</v>
      </c>
      <c r="C197" s="27" t="s">
        <v>5</v>
      </c>
      <c r="D197" s="55"/>
      <c r="E197" s="29">
        <v>0.15</v>
      </c>
      <c r="F197" s="65"/>
      <c r="G197" s="66"/>
      <c r="H197" s="32">
        <f t="shared" si="5"/>
        <v>28440.488394717631</v>
      </c>
    </row>
    <row r="198" spans="1:8" ht="21" x14ac:dyDescent="0.35">
      <c r="A198" s="42">
        <v>9</v>
      </c>
      <c r="B198" s="35">
        <v>45324</v>
      </c>
      <c r="C198" s="36" t="s">
        <v>5</v>
      </c>
      <c r="D198" s="57"/>
      <c r="E198" s="38">
        <v>8.44</v>
      </c>
      <c r="F198" s="68"/>
      <c r="G198" s="69"/>
      <c r="H198" s="41">
        <f t="shared" si="5"/>
        <v>28432.048394717633</v>
      </c>
    </row>
    <row r="199" spans="1:8" ht="21" x14ac:dyDescent="0.35">
      <c r="A199" s="77">
        <v>10</v>
      </c>
      <c r="B199" s="60">
        <v>45340</v>
      </c>
      <c r="C199" s="76" t="s">
        <v>5</v>
      </c>
      <c r="D199" s="51"/>
      <c r="E199" s="21">
        <v>3.2</v>
      </c>
      <c r="F199" s="53"/>
      <c r="G199" s="64"/>
      <c r="H199" s="33">
        <f t="shared" si="5"/>
        <v>28428.848394717632</v>
      </c>
    </row>
    <row r="200" spans="1:8" ht="21" x14ac:dyDescent="0.35">
      <c r="A200" s="78">
        <v>10</v>
      </c>
      <c r="B200" s="26">
        <v>45340</v>
      </c>
      <c r="C200" s="79" t="s">
        <v>15</v>
      </c>
      <c r="D200" s="55"/>
      <c r="E200" s="29">
        <v>700.04</v>
      </c>
      <c r="F200" s="65"/>
      <c r="G200" s="80"/>
      <c r="H200" s="32">
        <f t="shared" si="5"/>
        <v>27728.808394717631</v>
      </c>
    </row>
    <row r="201" spans="1:8" ht="21" x14ac:dyDescent="0.35">
      <c r="A201" s="77">
        <v>11</v>
      </c>
      <c r="B201" s="18">
        <v>45346</v>
      </c>
      <c r="C201" s="76" t="s">
        <v>15</v>
      </c>
      <c r="D201" s="51"/>
      <c r="E201" s="21">
        <v>965.59</v>
      </c>
      <c r="F201" s="53"/>
      <c r="G201" s="64"/>
      <c r="H201" s="33">
        <f t="shared" si="5"/>
        <v>26763.218394717631</v>
      </c>
    </row>
    <row r="202" spans="1:8" ht="21" x14ac:dyDescent="0.35">
      <c r="A202" s="78">
        <v>11</v>
      </c>
      <c r="B202" s="26">
        <v>45346</v>
      </c>
      <c r="C202" s="79" t="s">
        <v>5</v>
      </c>
      <c r="D202" s="55"/>
      <c r="E202" s="29">
        <v>0.4</v>
      </c>
      <c r="F202" s="65"/>
      <c r="G202" s="80"/>
      <c r="H202" s="32">
        <f t="shared" si="5"/>
        <v>26762.818394717629</v>
      </c>
    </row>
    <row r="203" spans="1:8" ht="21" x14ac:dyDescent="0.35">
      <c r="A203" s="77">
        <v>12</v>
      </c>
      <c r="B203" s="18">
        <v>45348</v>
      </c>
      <c r="C203" s="76" t="s">
        <v>14</v>
      </c>
      <c r="D203" s="51"/>
      <c r="E203" s="21">
        <v>4875</v>
      </c>
      <c r="F203" s="53"/>
      <c r="G203" s="64"/>
      <c r="H203" s="33">
        <f t="shared" si="5"/>
        <v>21887.818394717629</v>
      </c>
    </row>
    <row r="204" spans="1:8" ht="21" x14ac:dyDescent="0.35">
      <c r="A204" s="77">
        <v>12</v>
      </c>
      <c r="B204" s="18">
        <v>45348</v>
      </c>
      <c r="C204" s="76" t="s">
        <v>5</v>
      </c>
      <c r="D204" s="51"/>
      <c r="E204" s="21">
        <v>13.5</v>
      </c>
      <c r="F204" s="53"/>
      <c r="G204" s="64"/>
      <c r="H204" s="33">
        <f t="shared" si="5"/>
        <v>21874.318394717629</v>
      </c>
    </row>
    <row r="205" spans="1:8" ht="21" x14ac:dyDescent="0.35">
      <c r="A205" s="77">
        <v>12</v>
      </c>
      <c r="B205" s="18">
        <v>45348</v>
      </c>
      <c r="C205" s="76" t="s">
        <v>21</v>
      </c>
      <c r="D205" s="51">
        <v>750</v>
      </c>
      <c r="E205" s="21"/>
      <c r="F205" s="53"/>
      <c r="G205" s="64"/>
      <c r="H205" s="33">
        <f t="shared" si="5"/>
        <v>22624.318394717629</v>
      </c>
    </row>
    <row r="206" spans="1:8" ht="21" x14ac:dyDescent="0.35">
      <c r="A206" s="77">
        <v>12</v>
      </c>
      <c r="B206" s="18">
        <v>45348</v>
      </c>
      <c r="C206" s="76" t="s">
        <v>5</v>
      </c>
      <c r="D206" s="51"/>
      <c r="E206" s="21">
        <v>13.5</v>
      </c>
      <c r="F206" s="53"/>
      <c r="G206" s="64"/>
      <c r="H206" s="33">
        <f t="shared" si="5"/>
        <v>22610.818394717629</v>
      </c>
    </row>
    <row r="207" spans="1:8" ht="21" x14ac:dyDescent="0.35">
      <c r="A207" s="78">
        <v>12</v>
      </c>
      <c r="B207" s="26">
        <v>45348</v>
      </c>
      <c r="C207" s="79" t="s">
        <v>15</v>
      </c>
      <c r="D207" s="55"/>
      <c r="E207" s="29">
        <v>4077.74</v>
      </c>
      <c r="F207" s="65"/>
      <c r="G207" s="80"/>
      <c r="H207" s="32">
        <f t="shared" si="5"/>
        <v>18533.078394717631</v>
      </c>
    </row>
    <row r="208" spans="1:8" ht="21" x14ac:dyDescent="0.35">
      <c r="A208" s="77">
        <v>13</v>
      </c>
      <c r="B208" s="18">
        <v>45353</v>
      </c>
      <c r="C208" s="76" t="s">
        <v>5</v>
      </c>
      <c r="D208" s="51"/>
      <c r="E208" s="21">
        <v>8.8800000000000008</v>
      </c>
      <c r="F208" s="53"/>
      <c r="G208" s="64"/>
      <c r="H208" s="24">
        <f t="shared" si="5"/>
        <v>18524.19839471763</v>
      </c>
    </row>
    <row r="209" spans="1:8" ht="21" x14ac:dyDescent="0.35">
      <c r="A209" s="81">
        <v>14</v>
      </c>
      <c r="B209" s="35">
        <v>45356</v>
      </c>
      <c r="C209" s="82" t="s">
        <v>3</v>
      </c>
      <c r="D209" s="57">
        <v>1326.25</v>
      </c>
      <c r="E209" s="38"/>
      <c r="F209" s="68"/>
      <c r="G209" s="83"/>
      <c r="H209" s="41">
        <f t="shared" si="5"/>
        <v>19850.44839471763</v>
      </c>
    </row>
    <row r="210" spans="1:8" ht="21" x14ac:dyDescent="0.35">
      <c r="A210" s="77">
        <v>15</v>
      </c>
      <c r="B210" s="18">
        <v>45363</v>
      </c>
      <c r="C210" s="76" t="s">
        <v>5</v>
      </c>
      <c r="D210" s="51"/>
      <c r="E210" s="21">
        <v>1.6</v>
      </c>
      <c r="F210" s="53"/>
      <c r="G210" s="64"/>
      <c r="H210" s="33">
        <f t="shared" si="5"/>
        <v>19848.848394717632</v>
      </c>
    </row>
    <row r="211" spans="1:8" ht="21" x14ac:dyDescent="0.35">
      <c r="A211" s="78">
        <v>15</v>
      </c>
      <c r="B211" s="26">
        <v>45363</v>
      </c>
      <c r="C211" s="79" t="s">
        <v>15</v>
      </c>
      <c r="D211" s="55"/>
      <c r="E211" s="29">
        <v>276.07</v>
      </c>
      <c r="F211" s="65"/>
      <c r="G211" s="80"/>
      <c r="H211" s="32">
        <f t="shared" si="5"/>
        <v>19572.778394717632</v>
      </c>
    </row>
    <row r="212" spans="1:8" ht="21" x14ac:dyDescent="0.35">
      <c r="A212" s="77">
        <v>16</v>
      </c>
      <c r="B212" s="18">
        <v>45370</v>
      </c>
      <c r="C212" s="76" t="s">
        <v>5</v>
      </c>
      <c r="D212" s="51"/>
      <c r="E212" s="21">
        <v>1.6</v>
      </c>
      <c r="F212" s="53"/>
      <c r="G212" s="64"/>
      <c r="H212" s="33">
        <f t="shared" si="5"/>
        <v>19571.178394717634</v>
      </c>
    </row>
    <row r="213" spans="1:8" ht="21" x14ac:dyDescent="0.35">
      <c r="A213" s="78">
        <v>16</v>
      </c>
      <c r="B213" s="26">
        <v>45370</v>
      </c>
      <c r="C213" s="79" t="s">
        <v>15</v>
      </c>
      <c r="D213" s="55"/>
      <c r="E213" s="29">
        <v>88.28</v>
      </c>
      <c r="F213" s="65"/>
      <c r="G213" s="80"/>
      <c r="H213" s="32">
        <f t="shared" si="5"/>
        <v>19482.898394717635</v>
      </c>
    </row>
    <row r="214" spans="1:8" ht="21" x14ac:dyDescent="0.35">
      <c r="A214" s="77">
        <v>17</v>
      </c>
      <c r="B214" s="18">
        <v>45377</v>
      </c>
      <c r="C214" s="76" t="s">
        <v>4</v>
      </c>
      <c r="D214" s="51">
        <v>875</v>
      </c>
      <c r="E214" s="21"/>
      <c r="F214" s="53"/>
      <c r="G214" s="64"/>
      <c r="H214" s="33">
        <f t="shared" si="5"/>
        <v>20357.898394717635</v>
      </c>
    </row>
    <row r="215" spans="1:8" ht="21" x14ac:dyDescent="0.35">
      <c r="A215" s="78">
        <v>17</v>
      </c>
      <c r="B215" s="26">
        <v>45377</v>
      </c>
      <c r="C215" s="79" t="s">
        <v>5</v>
      </c>
      <c r="D215" s="55"/>
      <c r="E215" s="29">
        <v>0.15</v>
      </c>
      <c r="F215" s="65"/>
      <c r="G215" s="80"/>
      <c r="H215" s="32">
        <f t="shared" si="5"/>
        <v>20357.748394717633</v>
      </c>
    </row>
    <row r="216" spans="1:8" ht="21" x14ac:dyDescent="0.35">
      <c r="A216" s="81">
        <v>18</v>
      </c>
      <c r="B216" s="35">
        <v>45383</v>
      </c>
      <c r="C216" s="82" t="s">
        <v>11</v>
      </c>
      <c r="D216" s="57">
        <v>0.02</v>
      </c>
      <c r="E216" s="38"/>
      <c r="F216" s="68"/>
      <c r="G216" s="83"/>
      <c r="H216" s="41">
        <f t="shared" si="5"/>
        <v>20357.768394717634</v>
      </c>
    </row>
    <row r="217" spans="1:8" ht="21" x14ac:dyDescent="0.35">
      <c r="A217" s="77">
        <v>19</v>
      </c>
      <c r="B217" s="18">
        <v>45384</v>
      </c>
      <c r="C217" s="76" t="s">
        <v>14</v>
      </c>
      <c r="D217" s="51"/>
      <c r="E217" s="21">
        <v>375</v>
      </c>
      <c r="F217" s="53"/>
      <c r="G217" s="64"/>
      <c r="H217" s="33">
        <f t="shared" si="5"/>
        <v>19982.768394717634</v>
      </c>
    </row>
    <row r="218" spans="1:8" ht="21" x14ac:dyDescent="0.35">
      <c r="A218" s="78">
        <v>19</v>
      </c>
      <c r="B218" s="84" t="s">
        <v>22</v>
      </c>
      <c r="C218" s="79" t="s">
        <v>5</v>
      </c>
      <c r="D218" s="55"/>
      <c r="E218" s="29">
        <v>9.6</v>
      </c>
      <c r="F218" s="65"/>
      <c r="G218" s="80"/>
      <c r="H218" s="32">
        <f t="shared" si="5"/>
        <v>19973.168394717635</v>
      </c>
    </row>
    <row r="219" spans="1:8" ht="21" x14ac:dyDescent="0.35">
      <c r="A219" s="85">
        <v>20</v>
      </c>
      <c r="B219" s="35">
        <v>45385</v>
      </c>
      <c r="C219" s="82" t="s">
        <v>3</v>
      </c>
      <c r="D219" s="57">
        <v>1326.25</v>
      </c>
      <c r="E219" s="38"/>
      <c r="F219" s="68"/>
      <c r="G219" s="83"/>
      <c r="H219" s="41">
        <f t="shared" si="5"/>
        <v>21299.418394717635</v>
      </c>
    </row>
    <row r="220" spans="1:8" ht="21" x14ac:dyDescent="0.35">
      <c r="A220" s="77">
        <v>21</v>
      </c>
      <c r="B220" s="18">
        <v>45397</v>
      </c>
      <c r="C220" s="76" t="s">
        <v>5</v>
      </c>
      <c r="D220" s="51"/>
      <c r="E220" s="21">
        <v>0.8</v>
      </c>
      <c r="F220" s="53"/>
      <c r="G220" s="64"/>
      <c r="H220" s="33">
        <f t="shared" si="5"/>
        <v>21298.618394717636</v>
      </c>
    </row>
    <row r="221" spans="1:8" ht="21" x14ac:dyDescent="0.35">
      <c r="A221" s="78">
        <v>21</v>
      </c>
      <c r="B221" s="26">
        <v>45397</v>
      </c>
      <c r="C221" s="79" t="s">
        <v>15</v>
      </c>
      <c r="D221" s="55"/>
      <c r="E221" s="29">
        <v>81.06</v>
      </c>
      <c r="F221" s="65"/>
      <c r="G221" s="80"/>
      <c r="H221" s="32">
        <f t="shared" si="5"/>
        <v>21217.558394717635</v>
      </c>
    </row>
    <row r="222" spans="1:8" ht="21" x14ac:dyDescent="0.35">
      <c r="A222" s="77">
        <v>22</v>
      </c>
      <c r="B222" s="18">
        <v>45400</v>
      </c>
      <c r="C222" s="76" t="s">
        <v>5</v>
      </c>
      <c r="D222" s="51"/>
      <c r="E222" s="21">
        <v>0.8</v>
      </c>
      <c r="F222" s="53"/>
      <c r="G222" s="64"/>
      <c r="H222" s="33">
        <f t="shared" si="5"/>
        <v>21216.758394717635</v>
      </c>
    </row>
    <row r="223" spans="1:8" ht="21" x14ac:dyDescent="0.35">
      <c r="A223" s="78">
        <v>22</v>
      </c>
      <c r="B223" s="26">
        <v>45400</v>
      </c>
      <c r="C223" s="79" t="s">
        <v>15</v>
      </c>
      <c r="D223" s="55"/>
      <c r="E223" s="29">
        <v>373.94</v>
      </c>
      <c r="F223" s="65"/>
      <c r="G223" s="80"/>
      <c r="H223" s="32">
        <f t="shared" si="5"/>
        <v>20842.818394717637</v>
      </c>
    </row>
    <row r="224" spans="1:8" ht="21" x14ac:dyDescent="0.35">
      <c r="A224" s="85">
        <v>23</v>
      </c>
      <c r="B224" s="35">
        <v>45408</v>
      </c>
      <c r="C224" s="82" t="s">
        <v>5</v>
      </c>
      <c r="D224" s="57"/>
      <c r="E224" s="38">
        <v>16.59</v>
      </c>
      <c r="F224" s="68"/>
      <c r="G224" s="83"/>
      <c r="H224" s="41">
        <f t="shared" si="5"/>
        <v>20826.228394717637</v>
      </c>
    </row>
    <row r="225" spans="1:8" ht="21" x14ac:dyDescent="0.35">
      <c r="A225" s="85">
        <v>24</v>
      </c>
      <c r="B225" s="35">
        <v>45414</v>
      </c>
      <c r="C225" s="82" t="s">
        <v>5</v>
      </c>
      <c r="D225" s="57"/>
      <c r="E225" s="38">
        <v>9.14</v>
      </c>
      <c r="F225" s="68"/>
      <c r="G225" s="83"/>
      <c r="H225" s="41">
        <f t="shared" si="5"/>
        <v>20817.088394717637</v>
      </c>
    </row>
    <row r="226" spans="1:8" ht="21" x14ac:dyDescent="0.35">
      <c r="A226" s="77">
        <v>25</v>
      </c>
      <c r="B226" s="18">
        <v>45422</v>
      </c>
      <c r="C226" s="76" t="s">
        <v>14</v>
      </c>
      <c r="D226" s="51"/>
      <c r="E226" s="21">
        <v>375</v>
      </c>
      <c r="F226" s="53"/>
      <c r="G226" s="64"/>
      <c r="H226" s="33">
        <f t="shared" si="5"/>
        <v>20442.088394717637</v>
      </c>
    </row>
    <row r="227" spans="1:8" ht="21" x14ac:dyDescent="0.35">
      <c r="A227" s="77">
        <v>25</v>
      </c>
      <c r="B227" s="18">
        <v>45422</v>
      </c>
      <c r="C227" s="76" t="s">
        <v>15</v>
      </c>
      <c r="D227" s="51"/>
      <c r="E227" s="21">
        <v>726.18</v>
      </c>
      <c r="F227" s="53"/>
      <c r="G227" s="64"/>
      <c r="H227" s="33">
        <f t="shared" si="5"/>
        <v>19715.908394717637</v>
      </c>
    </row>
    <row r="228" spans="1:8" ht="21" x14ac:dyDescent="0.35">
      <c r="A228" s="78">
        <v>25</v>
      </c>
      <c r="B228" s="26">
        <v>45422</v>
      </c>
      <c r="C228" s="79" t="s">
        <v>5</v>
      </c>
      <c r="D228" s="55"/>
      <c r="E228" s="29">
        <v>1.6</v>
      </c>
      <c r="F228" s="65"/>
      <c r="G228" s="80"/>
      <c r="H228" s="32">
        <f t="shared" si="5"/>
        <v>19714.308394717638</v>
      </c>
    </row>
    <row r="229" spans="1:8" ht="21" x14ac:dyDescent="0.35">
      <c r="A229" s="77">
        <v>26</v>
      </c>
      <c r="B229" s="18">
        <v>45426</v>
      </c>
      <c r="C229" s="76" t="s">
        <v>14</v>
      </c>
      <c r="D229" s="51"/>
      <c r="E229" s="21">
        <v>375</v>
      </c>
      <c r="F229" s="53"/>
      <c r="G229" s="64"/>
      <c r="H229" s="33">
        <f t="shared" si="5"/>
        <v>19339.308394717638</v>
      </c>
    </row>
    <row r="230" spans="1:8" ht="21" x14ac:dyDescent="0.35">
      <c r="A230" s="78">
        <v>26</v>
      </c>
      <c r="B230" s="26">
        <v>45426</v>
      </c>
      <c r="C230" s="79" t="s">
        <v>5</v>
      </c>
      <c r="D230" s="55"/>
      <c r="E230" s="29">
        <v>0.4</v>
      </c>
      <c r="F230" s="65"/>
      <c r="G230" s="80"/>
      <c r="H230" s="32">
        <f t="shared" si="5"/>
        <v>19338.908394717637</v>
      </c>
    </row>
    <row r="231" spans="1:8" ht="21" x14ac:dyDescent="0.35">
      <c r="A231" s="77">
        <v>27</v>
      </c>
      <c r="B231" s="18">
        <v>45427</v>
      </c>
      <c r="C231" s="76" t="s">
        <v>5</v>
      </c>
      <c r="D231" s="51"/>
      <c r="E231" s="21">
        <v>0.8</v>
      </c>
      <c r="F231" s="53"/>
      <c r="G231" s="64"/>
      <c r="H231" s="33">
        <f t="shared" si="5"/>
        <v>19338.108394717638</v>
      </c>
    </row>
    <row r="232" spans="1:8" ht="21" x14ac:dyDescent="0.35">
      <c r="A232" s="78">
        <v>27</v>
      </c>
      <c r="B232" s="26">
        <v>45427</v>
      </c>
      <c r="C232" s="79" t="s">
        <v>15</v>
      </c>
      <c r="D232" s="55"/>
      <c r="E232" s="29">
        <v>38.67</v>
      </c>
      <c r="F232" s="65"/>
      <c r="G232" s="80"/>
      <c r="H232" s="32">
        <f t="shared" si="5"/>
        <v>19299.438394717639</v>
      </c>
    </row>
    <row r="233" spans="1:8" ht="21" x14ac:dyDescent="0.35">
      <c r="A233" s="81">
        <v>28</v>
      </c>
      <c r="B233" s="35">
        <v>45432</v>
      </c>
      <c r="C233" s="82" t="s">
        <v>15</v>
      </c>
      <c r="D233" s="57"/>
      <c r="E233" s="38">
        <v>679.06</v>
      </c>
      <c r="F233" s="68"/>
      <c r="G233" s="83"/>
      <c r="H233" s="41">
        <f t="shared" si="5"/>
        <v>18620.378394717638</v>
      </c>
    </row>
    <row r="234" spans="1:8" ht="21" x14ac:dyDescent="0.35">
      <c r="A234" s="77">
        <v>29</v>
      </c>
      <c r="B234" s="18">
        <v>45433</v>
      </c>
      <c r="C234" s="76" t="s">
        <v>15</v>
      </c>
      <c r="D234" s="51"/>
      <c r="E234" s="21">
        <v>330.44</v>
      </c>
      <c r="F234" s="53"/>
      <c r="G234" s="64"/>
      <c r="H234" s="33">
        <f t="shared" si="5"/>
        <v>18289.938394717639</v>
      </c>
    </row>
    <row r="235" spans="1:8" ht="21" x14ac:dyDescent="0.35">
      <c r="A235" s="78">
        <v>29</v>
      </c>
      <c r="B235" s="26">
        <v>45433</v>
      </c>
      <c r="C235" s="79" t="s">
        <v>5</v>
      </c>
      <c r="D235" s="55"/>
      <c r="E235" s="29">
        <v>0.4</v>
      </c>
      <c r="F235" s="65"/>
      <c r="G235" s="80"/>
      <c r="H235" s="32">
        <f t="shared" si="5"/>
        <v>18289.538394717638</v>
      </c>
    </row>
    <row r="236" spans="1:8" ht="21" x14ac:dyDescent="0.35">
      <c r="A236" s="85">
        <v>30</v>
      </c>
      <c r="B236" s="35">
        <v>45465</v>
      </c>
      <c r="C236" s="82" t="s">
        <v>5</v>
      </c>
      <c r="D236" s="57"/>
      <c r="E236" s="38">
        <v>9.18</v>
      </c>
      <c r="F236" s="68"/>
      <c r="G236" s="83"/>
      <c r="H236" s="41">
        <f t="shared" si="5"/>
        <v>18280.358394717638</v>
      </c>
    </row>
    <row r="237" spans="1:8" ht="21" x14ac:dyDescent="0.35">
      <c r="A237" s="77">
        <v>31</v>
      </c>
      <c r="B237" s="18">
        <v>45455</v>
      </c>
      <c r="C237" s="76" t="s">
        <v>15</v>
      </c>
      <c r="D237" s="51"/>
      <c r="E237" s="21">
        <v>64.97</v>
      </c>
      <c r="F237" s="53"/>
      <c r="G237" s="64"/>
      <c r="H237" s="33">
        <f t="shared" si="5"/>
        <v>18215.388394717636</v>
      </c>
    </row>
    <row r="238" spans="1:8" ht="21" x14ac:dyDescent="0.35">
      <c r="A238" s="78">
        <v>31</v>
      </c>
      <c r="B238" s="26">
        <v>45455</v>
      </c>
      <c r="C238" s="79" t="s">
        <v>5</v>
      </c>
      <c r="D238" s="55"/>
      <c r="E238" s="29">
        <v>0.4</v>
      </c>
      <c r="F238" s="65"/>
      <c r="G238" s="66"/>
      <c r="H238" s="32">
        <f t="shared" si="5"/>
        <v>18214.988394717635</v>
      </c>
    </row>
    <row r="239" spans="1:8" ht="21" x14ac:dyDescent="0.35">
      <c r="A239" s="77">
        <v>32</v>
      </c>
      <c r="B239" s="18">
        <v>45460</v>
      </c>
      <c r="C239" s="76" t="s">
        <v>14</v>
      </c>
      <c r="D239" s="51"/>
      <c r="E239" s="21">
        <v>375</v>
      </c>
      <c r="F239" s="53"/>
      <c r="G239" s="67"/>
      <c r="H239" s="33">
        <f t="shared" si="5"/>
        <v>17839.988394717635</v>
      </c>
    </row>
    <row r="240" spans="1:8" ht="21" x14ac:dyDescent="0.35">
      <c r="A240" s="78">
        <v>32</v>
      </c>
      <c r="B240" s="26">
        <v>45460</v>
      </c>
      <c r="C240" s="79" t="s">
        <v>5</v>
      </c>
      <c r="D240" s="55"/>
      <c r="E240" s="29">
        <v>0.4</v>
      </c>
      <c r="F240" s="65"/>
      <c r="G240" s="66"/>
      <c r="H240" s="32">
        <f t="shared" si="5"/>
        <v>17839.588394717633</v>
      </c>
    </row>
    <row r="241" spans="1:8" ht="21" x14ac:dyDescent="0.35">
      <c r="A241" s="77">
        <v>33</v>
      </c>
      <c r="B241" s="18">
        <v>45462</v>
      </c>
      <c r="C241" s="76" t="s">
        <v>5</v>
      </c>
      <c r="D241" s="51"/>
      <c r="E241" s="21">
        <v>0.8</v>
      </c>
      <c r="F241" s="53"/>
      <c r="G241" s="67"/>
      <c r="H241" s="33">
        <f t="shared" si="5"/>
        <v>17838.788394717634</v>
      </c>
    </row>
    <row r="242" spans="1:8" ht="21" x14ac:dyDescent="0.35">
      <c r="A242" s="78">
        <v>33</v>
      </c>
      <c r="B242" s="26">
        <v>45462</v>
      </c>
      <c r="C242" s="79" t="s">
        <v>15</v>
      </c>
      <c r="D242" s="55"/>
      <c r="E242" s="29">
        <v>25.43</v>
      </c>
      <c r="F242" s="65"/>
      <c r="G242" s="66"/>
      <c r="H242" s="32">
        <f t="shared" si="5"/>
        <v>17813.358394717634</v>
      </c>
    </row>
    <row r="243" spans="1:8" ht="21" x14ac:dyDescent="0.35">
      <c r="A243" s="77">
        <v>34</v>
      </c>
      <c r="B243" s="18">
        <v>45463</v>
      </c>
      <c r="C243" s="76" t="s">
        <v>15</v>
      </c>
      <c r="D243" s="51"/>
      <c r="E243" s="21">
        <v>660.88</v>
      </c>
      <c r="F243" s="53"/>
      <c r="G243" s="67"/>
      <c r="H243" s="33">
        <f t="shared" si="5"/>
        <v>17152.478394717633</v>
      </c>
    </row>
    <row r="244" spans="1:8" ht="21" x14ac:dyDescent="0.35">
      <c r="A244" s="78">
        <v>34</v>
      </c>
      <c r="B244" s="26">
        <v>45463</v>
      </c>
      <c r="C244" s="79" t="s">
        <v>5</v>
      </c>
      <c r="D244" s="55"/>
      <c r="E244" s="29">
        <v>0.4</v>
      </c>
      <c r="F244" s="65"/>
      <c r="G244" s="66"/>
      <c r="H244" s="32">
        <f t="shared" si="5"/>
        <v>17152.078394717631</v>
      </c>
    </row>
    <row r="245" spans="1:8" ht="21" x14ac:dyDescent="0.35">
      <c r="A245" s="85">
        <v>35</v>
      </c>
      <c r="B245" s="35">
        <v>45474</v>
      </c>
      <c r="C245" s="82" t="s">
        <v>11</v>
      </c>
      <c r="D245" s="57">
        <v>0.04</v>
      </c>
      <c r="E245" s="38"/>
      <c r="F245" s="68"/>
      <c r="G245" s="69"/>
      <c r="H245" s="41">
        <f t="shared" si="5"/>
        <v>17152.118394717632</v>
      </c>
    </row>
    <row r="246" spans="1:8" ht="21" x14ac:dyDescent="0.35">
      <c r="A246" s="85">
        <v>36</v>
      </c>
      <c r="B246" s="35">
        <v>45475</v>
      </c>
      <c r="C246" s="82" t="s">
        <v>5</v>
      </c>
      <c r="D246" s="57"/>
      <c r="E246" s="38">
        <v>9.1</v>
      </c>
      <c r="F246" s="68"/>
      <c r="G246" s="69"/>
      <c r="H246" s="41">
        <f t="shared" si="5"/>
        <v>17143.018394717634</v>
      </c>
    </row>
    <row r="247" spans="1:8" ht="21" x14ac:dyDescent="0.35">
      <c r="A247" s="77">
        <v>37</v>
      </c>
      <c r="B247" s="18">
        <v>45485</v>
      </c>
      <c r="C247" s="76" t="s">
        <v>14</v>
      </c>
      <c r="D247" s="51"/>
      <c r="E247" s="21">
        <v>375</v>
      </c>
      <c r="F247" s="53"/>
      <c r="G247" s="67"/>
      <c r="H247" s="33">
        <f t="shared" si="5"/>
        <v>16768.018394717634</v>
      </c>
    </row>
    <row r="248" spans="1:8" ht="21" x14ac:dyDescent="0.35">
      <c r="A248" s="78">
        <v>37</v>
      </c>
      <c r="B248" s="26">
        <v>45485</v>
      </c>
      <c r="C248" s="79" t="s">
        <v>5</v>
      </c>
      <c r="D248" s="55"/>
      <c r="E248" s="29">
        <v>0.4</v>
      </c>
      <c r="F248" s="65"/>
      <c r="G248" s="66"/>
      <c r="H248" s="32">
        <f t="shared" si="5"/>
        <v>16767.618394717632</v>
      </c>
    </row>
    <row r="249" spans="1:8" ht="21" x14ac:dyDescent="0.35">
      <c r="A249" s="77">
        <v>38</v>
      </c>
      <c r="B249" s="18">
        <v>45495</v>
      </c>
      <c r="C249" s="76" t="s">
        <v>23</v>
      </c>
      <c r="D249" s="51">
        <v>679.06</v>
      </c>
      <c r="E249" s="21"/>
      <c r="F249" s="53"/>
      <c r="G249" s="67"/>
      <c r="H249" s="33">
        <f t="shared" si="5"/>
        <v>17446.678394717634</v>
      </c>
    </row>
    <row r="250" spans="1:8" ht="21" x14ac:dyDescent="0.35">
      <c r="A250" s="77">
        <v>38</v>
      </c>
      <c r="B250" s="18">
        <v>45495</v>
      </c>
      <c r="C250" s="76" t="s">
        <v>5</v>
      </c>
      <c r="D250" s="51"/>
      <c r="E250" s="21">
        <v>3.6</v>
      </c>
      <c r="F250" s="53"/>
      <c r="G250" s="67"/>
      <c r="H250" s="33">
        <f t="shared" si="5"/>
        <v>17443.078394717635</v>
      </c>
    </row>
    <row r="251" spans="1:8" ht="21" x14ac:dyDescent="0.35">
      <c r="A251" s="78">
        <v>38</v>
      </c>
      <c r="B251" s="26">
        <v>45495</v>
      </c>
      <c r="C251" s="79" t="s">
        <v>15</v>
      </c>
      <c r="D251" s="55"/>
      <c r="E251" s="29">
        <v>1238.6300000000001</v>
      </c>
      <c r="F251" s="65"/>
      <c r="G251" s="66"/>
      <c r="H251" s="32">
        <f t="shared" si="5"/>
        <v>16204.448394717634</v>
      </c>
    </row>
    <row r="252" spans="1:8" ht="21" x14ac:dyDescent="0.35">
      <c r="A252" s="85">
        <v>39</v>
      </c>
      <c r="B252" s="35">
        <v>45497</v>
      </c>
      <c r="C252" s="82" t="s">
        <v>24</v>
      </c>
      <c r="D252" s="57">
        <v>0.71</v>
      </c>
      <c r="E252" s="38"/>
      <c r="F252" s="68"/>
      <c r="G252" s="69"/>
      <c r="H252" s="41">
        <f t="shared" si="5"/>
        <v>16205.158394717633</v>
      </c>
    </row>
    <row r="253" spans="1:8" ht="21" x14ac:dyDescent="0.35">
      <c r="A253" s="85">
        <v>40</v>
      </c>
      <c r="B253" s="35">
        <v>45506</v>
      </c>
      <c r="C253" s="82" t="s">
        <v>5</v>
      </c>
      <c r="D253" s="57"/>
      <c r="E253" s="38">
        <v>9.24</v>
      </c>
      <c r="F253" s="68"/>
      <c r="G253" s="69"/>
      <c r="H253" s="41">
        <f t="shared" si="5"/>
        <v>16195.918394717633</v>
      </c>
    </row>
    <row r="254" spans="1:8" ht="21" x14ac:dyDescent="0.35">
      <c r="A254" s="77">
        <v>41</v>
      </c>
      <c r="B254" s="18">
        <v>45520</v>
      </c>
      <c r="C254" s="76" t="s">
        <v>14</v>
      </c>
      <c r="D254" s="51"/>
      <c r="E254" s="21">
        <v>375</v>
      </c>
      <c r="F254" s="53"/>
      <c r="G254" s="67"/>
      <c r="H254" s="33">
        <f t="shared" si="5"/>
        <v>15820.918394717633</v>
      </c>
    </row>
    <row r="255" spans="1:8" ht="21" x14ac:dyDescent="0.35">
      <c r="A255" s="77">
        <v>41</v>
      </c>
      <c r="B255" s="18">
        <v>45520</v>
      </c>
      <c r="C255" s="76" t="s">
        <v>5</v>
      </c>
      <c r="D255" s="51"/>
      <c r="E255" s="21">
        <v>1.6</v>
      </c>
      <c r="F255" s="53"/>
      <c r="G255" s="67"/>
      <c r="H255" s="33">
        <f t="shared" si="5"/>
        <v>15819.318394717633</v>
      </c>
    </row>
    <row r="256" spans="1:8" ht="21" x14ac:dyDescent="0.35">
      <c r="A256" s="78">
        <v>41</v>
      </c>
      <c r="B256" s="26">
        <v>45520</v>
      </c>
      <c r="C256" s="79" t="s">
        <v>15</v>
      </c>
      <c r="D256" s="55"/>
      <c r="E256" s="29">
        <v>402.91</v>
      </c>
      <c r="F256" s="65"/>
      <c r="G256" s="66"/>
      <c r="H256" s="32">
        <f t="shared" si="5"/>
        <v>15416.408394717633</v>
      </c>
    </row>
    <row r="257" spans="1:8" ht="21" x14ac:dyDescent="0.35">
      <c r="A257" s="85">
        <v>42</v>
      </c>
      <c r="B257" s="35">
        <v>45537</v>
      </c>
      <c r="C257" s="82" t="s">
        <v>5</v>
      </c>
      <c r="D257" s="57"/>
      <c r="E257" s="38">
        <v>9.08</v>
      </c>
      <c r="F257" s="68"/>
      <c r="G257" s="69"/>
      <c r="H257" s="41">
        <f t="shared" si="5"/>
        <v>15407.328394717633</v>
      </c>
    </row>
    <row r="258" spans="1:8" ht="21" x14ac:dyDescent="0.35">
      <c r="A258" s="85">
        <v>43</v>
      </c>
      <c r="B258" s="35">
        <v>45566</v>
      </c>
      <c r="C258" s="82" t="s">
        <v>11</v>
      </c>
      <c r="D258" s="57">
        <v>0.02</v>
      </c>
      <c r="E258" s="38"/>
      <c r="F258" s="68"/>
      <c r="G258" s="69"/>
      <c r="H258" s="41">
        <f t="shared" si="5"/>
        <v>15407.348394717634</v>
      </c>
    </row>
    <row r="259" spans="1:8" ht="21" x14ac:dyDescent="0.35">
      <c r="A259" s="85">
        <v>44</v>
      </c>
      <c r="B259" s="35">
        <v>45567</v>
      </c>
      <c r="C259" s="82" t="s">
        <v>5</v>
      </c>
      <c r="D259" s="57"/>
      <c r="E259" s="38">
        <v>9</v>
      </c>
      <c r="F259" s="68"/>
      <c r="G259" s="69"/>
      <c r="H259" s="41">
        <f t="shared" si="5"/>
        <v>15398.348394717634</v>
      </c>
    </row>
    <row r="260" spans="1:8" ht="21" x14ac:dyDescent="0.35">
      <c r="A260" s="77">
        <v>45</v>
      </c>
      <c r="B260" s="18">
        <v>45569</v>
      </c>
      <c r="C260" s="76" t="s">
        <v>15</v>
      </c>
      <c r="D260" s="51"/>
      <c r="E260" s="21">
        <v>75.64</v>
      </c>
      <c r="F260" s="53"/>
      <c r="G260" s="67"/>
      <c r="H260" s="33">
        <f t="shared" ref="H260:H323" si="6">H259+D260-E260</f>
        <v>15322.708394717634</v>
      </c>
    </row>
    <row r="261" spans="1:8" ht="21" x14ac:dyDescent="0.35">
      <c r="A261" s="78">
        <v>45</v>
      </c>
      <c r="B261" s="26">
        <v>45569</v>
      </c>
      <c r="C261" s="79" t="s">
        <v>5</v>
      </c>
      <c r="D261" s="55"/>
      <c r="E261" s="29">
        <v>0.8</v>
      </c>
      <c r="F261" s="65"/>
      <c r="G261" s="66"/>
      <c r="H261" s="32">
        <f t="shared" si="6"/>
        <v>15321.908394717635</v>
      </c>
    </row>
    <row r="262" spans="1:8" ht="21" x14ac:dyDescent="0.35">
      <c r="A262" s="77">
        <v>46</v>
      </c>
      <c r="B262" s="18">
        <v>45576</v>
      </c>
      <c r="C262" s="76" t="s">
        <v>25</v>
      </c>
      <c r="D262" s="51">
        <v>452.01</v>
      </c>
      <c r="E262" s="21"/>
      <c r="F262" s="53"/>
      <c r="G262" s="67"/>
      <c r="H262" s="33">
        <f t="shared" si="6"/>
        <v>15773.918394717635</v>
      </c>
    </row>
    <row r="263" spans="1:8" ht="21" x14ac:dyDescent="0.35">
      <c r="A263" s="77">
        <v>46</v>
      </c>
      <c r="B263" s="18">
        <v>45576</v>
      </c>
      <c r="C263" s="76" t="s">
        <v>5</v>
      </c>
      <c r="D263" s="51"/>
      <c r="E263" s="21">
        <v>4.01</v>
      </c>
      <c r="F263" s="53"/>
      <c r="G263" s="67"/>
      <c r="H263" s="33">
        <f t="shared" si="6"/>
        <v>15769.908394717635</v>
      </c>
    </row>
    <row r="264" spans="1:8" ht="21" x14ac:dyDescent="0.35">
      <c r="A264" s="78">
        <v>46</v>
      </c>
      <c r="B264" s="26">
        <v>45576</v>
      </c>
      <c r="C264" s="79" t="s">
        <v>15</v>
      </c>
      <c r="D264" s="55"/>
      <c r="E264" s="29">
        <v>969.42</v>
      </c>
      <c r="F264" s="65"/>
      <c r="G264" s="66"/>
      <c r="H264" s="32">
        <f t="shared" si="6"/>
        <v>14800.488394717635</v>
      </c>
    </row>
    <row r="265" spans="1:8" ht="21" x14ac:dyDescent="0.35">
      <c r="A265" s="77">
        <v>47</v>
      </c>
      <c r="B265" s="18">
        <v>45581</v>
      </c>
      <c r="C265" s="76" t="s">
        <v>5</v>
      </c>
      <c r="D265" s="51"/>
      <c r="E265" s="21">
        <v>0.8</v>
      </c>
      <c r="F265" s="53"/>
      <c r="G265" s="67"/>
      <c r="H265" s="33">
        <f t="shared" si="6"/>
        <v>14799.688394717636</v>
      </c>
    </row>
    <row r="266" spans="1:8" ht="21" x14ac:dyDescent="0.35">
      <c r="A266" s="78">
        <v>47</v>
      </c>
      <c r="B266" s="26">
        <v>45581</v>
      </c>
      <c r="C266" s="79" t="s">
        <v>15</v>
      </c>
      <c r="D266" s="55"/>
      <c r="E266" s="29">
        <v>18.170000000000002</v>
      </c>
      <c r="F266" s="65"/>
      <c r="G266" s="66"/>
      <c r="H266" s="32">
        <f t="shared" si="6"/>
        <v>14781.518394717636</v>
      </c>
    </row>
    <row r="267" spans="1:8" ht="21" x14ac:dyDescent="0.35">
      <c r="A267" s="77">
        <v>48</v>
      </c>
      <c r="B267" s="18">
        <v>45586</v>
      </c>
      <c r="C267" s="76" t="s">
        <v>14</v>
      </c>
      <c r="D267" s="51"/>
      <c r="E267" s="21">
        <v>375</v>
      </c>
      <c r="F267" s="53"/>
      <c r="G267" s="67"/>
      <c r="H267" s="33">
        <f t="shared" si="6"/>
        <v>14406.518394717636</v>
      </c>
    </row>
    <row r="268" spans="1:8" ht="21" x14ac:dyDescent="0.35">
      <c r="A268" s="78">
        <v>48</v>
      </c>
      <c r="B268" s="26">
        <v>45586</v>
      </c>
      <c r="C268" s="79" t="s">
        <v>5</v>
      </c>
      <c r="D268" s="55"/>
      <c r="E268" s="29">
        <v>0.4</v>
      </c>
      <c r="F268" s="65"/>
      <c r="G268" s="66"/>
      <c r="H268" s="32">
        <f t="shared" si="6"/>
        <v>14406.118394717636</v>
      </c>
    </row>
    <row r="269" spans="1:8" ht="21" x14ac:dyDescent="0.35">
      <c r="A269" s="85">
        <v>49</v>
      </c>
      <c r="B269" s="35">
        <v>45598</v>
      </c>
      <c r="C269" s="82" t="s">
        <v>5</v>
      </c>
      <c r="D269" s="57"/>
      <c r="E269" s="38">
        <v>9.2799999999999994</v>
      </c>
      <c r="F269" s="68"/>
      <c r="G269" s="69"/>
      <c r="H269" s="41">
        <f t="shared" si="6"/>
        <v>14396.838394717635</v>
      </c>
    </row>
    <row r="270" spans="1:8" ht="21" x14ac:dyDescent="0.35">
      <c r="A270" s="77">
        <v>50</v>
      </c>
      <c r="B270" s="18">
        <v>45611</v>
      </c>
      <c r="C270" s="76" t="s">
        <v>5</v>
      </c>
      <c r="D270" s="51"/>
      <c r="E270" s="21">
        <v>1.2</v>
      </c>
      <c r="F270" s="53"/>
      <c r="G270" s="67"/>
      <c r="H270" s="33">
        <f t="shared" si="6"/>
        <v>14395.638394717635</v>
      </c>
    </row>
    <row r="271" spans="1:8" ht="21" x14ac:dyDescent="0.35">
      <c r="A271" s="78">
        <v>50</v>
      </c>
      <c r="B271" s="26">
        <v>45611</v>
      </c>
      <c r="C271" s="79" t="s">
        <v>15</v>
      </c>
      <c r="D271" s="55"/>
      <c r="E271" s="29">
        <v>402.91</v>
      </c>
      <c r="F271" s="65"/>
      <c r="G271" s="66"/>
      <c r="H271" s="32">
        <f t="shared" si="6"/>
        <v>13992.728394717635</v>
      </c>
    </row>
    <row r="272" spans="1:8" ht="21" x14ac:dyDescent="0.35">
      <c r="A272" s="77">
        <v>51</v>
      </c>
      <c r="B272" s="18">
        <v>45616</v>
      </c>
      <c r="C272" s="76" t="s">
        <v>14</v>
      </c>
      <c r="D272" s="51"/>
      <c r="E272" s="21">
        <v>375</v>
      </c>
      <c r="F272" s="53"/>
      <c r="G272" s="67"/>
      <c r="H272" s="33">
        <f t="shared" si="6"/>
        <v>13617.728394717635</v>
      </c>
    </row>
    <row r="273" spans="1:8" ht="21" x14ac:dyDescent="0.35">
      <c r="A273" s="78">
        <v>51</v>
      </c>
      <c r="B273" s="26">
        <v>45616</v>
      </c>
      <c r="C273" s="79" t="s">
        <v>5</v>
      </c>
      <c r="D273" s="55"/>
      <c r="E273" s="29">
        <v>0.4</v>
      </c>
      <c r="F273" s="65"/>
      <c r="G273" s="66"/>
      <c r="H273" s="32">
        <f t="shared" si="6"/>
        <v>13617.328394717635</v>
      </c>
    </row>
    <row r="274" spans="1:8" ht="21" x14ac:dyDescent="0.35">
      <c r="A274" s="86">
        <v>52</v>
      </c>
      <c r="B274" s="87">
        <v>45621</v>
      </c>
      <c r="C274" s="88" t="s">
        <v>14</v>
      </c>
      <c r="D274" s="89"/>
      <c r="E274" s="90">
        <v>375</v>
      </c>
      <c r="F274" s="91"/>
      <c r="G274" s="92"/>
      <c r="H274" s="33">
        <f t="shared" si="6"/>
        <v>13242.328394717635</v>
      </c>
    </row>
    <row r="275" spans="1:8" ht="21" x14ac:dyDescent="0.35">
      <c r="A275" s="93">
        <v>52</v>
      </c>
      <c r="B275" s="94">
        <v>45621</v>
      </c>
      <c r="C275" s="95" t="s">
        <v>5</v>
      </c>
      <c r="D275" s="96"/>
      <c r="E275" s="97">
        <v>0.4</v>
      </c>
      <c r="F275" s="98"/>
      <c r="G275" s="99"/>
      <c r="H275" s="32">
        <f t="shared" si="6"/>
        <v>13241.928394717635</v>
      </c>
    </row>
    <row r="276" spans="1:8" ht="21.75" thickBot="1" x14ac:dyDescent="0.4">
      <c r="A276" s="100">
        <v>53</v>
      </c>
      <c r="B276" s="101">
        <v>45628</v>
      </c>
      <c r="C276" s="102" t="s">
        <v>5</v>
      </c>
      <c r="D276" s="103"/>
      <c r="E276" s="104">
        <v>9.1</v>
      </c>
      <c r="F276" s="105"/>
      <c r="G276" s="106"/>
      <c r="H276" s="50">
        <f t="shared" si="6"/>
        <v>13232.828394717635</v>
      </c>
    </row>
    <row r="277" spans="1:8" ht="21.75" thickTop="1" x14ac:dyDescent="0.35">
      <c r="A277" s="107">
        <v>1</v>
      </c>
      <c r="B277" s="108">
        <v>45658</v>
      </c>
      <c r="C277" s="109" t="s">
        <v>11</v>
      </c>
      <c r="D277" s="110">
        <v>0.02</v>
      </c>
      <c r="E277" s="111"/>
      <c r="F277" s="112"/>
      <c r="G277" s="113"/>
      <c r="H277" s="16">
        <f t="shared" si="6"/>
        <v>13232.848394717636</v>
      </c>
    </row>
    <row r="278" spans="1:8" ht="21" x14ac:dyDescent="0.35">
      <c r="A278" s="114">
        <v>2</v>
      </c>
      <c r="B278" s="115">
        <v>45659</v>
      </c>
      <c r="C278" s="116" t="s">
        <v>5</v>
      </c>
      <c r="D278" s="117"/>
      <c r="E278" s="118">
        <v>9</v>
      </c>
      <c r="F278" s="119"/>
      <c r="G278" s="120"/>
      <c r="H278" s="41">
        <f t="shared" si="6"/>
        <v>13223.848394717636</v>
      </c>
    </row>
    <row r="279" spans="1:8" ht="21" x14ac:dyDescent="0.35">
      <c r="A279" s="86">
        <v>3</v>
      </c>
      <c r="B279" s="87">
        <v>45664</v>
      </c>
      <c r="C279" s="88" t="s">
        <v>14</v>
      </c>
      <c r="D279" s="89"/>
      <c r="E279" s="90">
        <v>750</v>
      </c>
      <c r="F279" s="91"/>
      <c r="G279" s="92"/>
      <c r="H279" s="33">
        <f t="shared" si="6"/>
        <v>12473.848394717636</v>
      </c>
    </row>
    <row r="280" spans="1:8" ht="21" x14ac:dyDescent="0.35">
      <c r="A280" s="93">
        <v>3</v>
      </c>
      <c r="B280" s="94">
        <v>45664</v>
      </c>
      <c r="C280" s="95" t="s">
        <v>5</v>
      </c>
      <c r="D280" s="96"/>
      <c r="E280" s="97">
        <v>0.4</v>
      </c>
      <c r="F280" s="98"/>
      <c r="G280" s="99"/>
      <c r="H280" s="32">
        <f t="shared" si="6"/>
        <v>12473.448394717636</v>
      </c>
    </row>
    <row r="281" spans="1:8" ht="21" x14ac:dyDescent="0.35">
      <c r="A281" s="86">
        <v>4</v>
      </c>
      <c r="B281" s="87">
        <v>45672</v>
      </c>
      <c r="C281" s="88" t="s">
        <v>15</v>
      </c>
      <c r="D281" s="89"/>
      <c r="E281" s="90">
        <v>433.39</v>
      </c>
      <c r="F281" s="91"/>
      <c r="G281" s="92"/>
      <c r="H281" s="33">
        <f t="shared" si="6"/>
        <v>12040.058394717636</v>
      </c>
    </row>
    <row r="282" spans="1:8" ht="21" x14ac:dyDescent="0.35">
      <c r="A282" s="93">
        <v>4</v>
      </c>
      <c r="B282" s="94">
        <v>45672</v>
      </c>
      <c r="C282" s="95" t="s">
        <v>15</v>
      </c>
      <c r="D282" s="96"/>
      <c r="E282" s="97">
        <v>0.4</v>
      </c>
      <c r="F282" s="98"/>
      <c r="G282" s="99"/>
      <c r="H282" s="32">
        <f t="shared" si="6"/>
        <v>12039.658394717637</v>
      </c>
    </row>
    <row r="283" spans="1:8" ht="21" x14ac:dyDescent="0.35">
      <c r="A283" s="86">
        <v>5</v>
      </c>
      <c r="B283" s="87">
        <v>45673</v>
      </c>
      <c r="C283" s="88" t="s">
        <v>5</v>
      </c>
      <c r="D283" s="89"/>
      <c r="E283" s="90">
        <v>1.6</v>
      </c>
      <c r="F283" s="91"/>
      <c r="G283" s="92"/>
      <c r="H283" s="33">
        <f t="shared" si="6"/>
        <v>12038.058394717636</v>
      </c>
    </row>
    <row r="284" spans="1:8" ht="21" x14ac:dyDescent="0.35">
      <c r="A284" s="93">
        <v>5</v>
      </c>
      <c r="B284" s="94">
        <v>45673</v>
      </c>
      <c r="C284" s="95" t="s">
        <v>15</v>
      </c>
      <c r="D284" s="96"/>
      <c r="E284" s="97">
        <v>848.45</v>
      </c>
      <c r="F284" s="98"/>
      <c r="G284" s="99"/>
      <c r="H284" s="32">
        <f t="shared" si="6"/>
        <v>11189.608394717636</v>
      </c>
    </row>
    <row r="285" spans="1:8" ht="21" x14ac:dyDescent="0.35">
      <c r="A285" s="86">
        <v>6</v>
      </c>
      <c r="B285" s="87">
        <v>45681</v>
      </c>
      <c r="C285" s="88" t="s">
        <v>14</v>
      </c>
      <c r="D285" s="89"/>
      <c r="E285" s="90">
        <v>375</v>
      </c>
      <c r="F285" s="91"/>
      <c r="G285" s="92"/>
      <c r="H285" s="33">
        <f t="shared" si="6"/>
        <v>10814.608394717636</v>
      </c>
    </row>
    <row r="286" spans="1:8" ht="21" x14ac:dyDescent="0.35">
      <c r="A286" s="86">
        <v>6</v>
      </c>
      <c r="B286" s="87">
        <v>45681</v>
      </c>
      <c r="C286" s="88" t="s">
        <v>5</v>
      </c>
      <c r="D286" s="89"/>
      <c r="E286" s="90">
        <v>0.8</v>
      </c>
      <c r="F286" s="91"/>
      <c r="G286" s="92"/>
      <c r="H286" s="33">
        <f t="shared" si="6"/>
        <v>10813.808394717636</v>
      </c>
    </row>
    <row r="287" spans="1:8" ht="21" x14ac:dyDescent="0.35">
      <c r="A287" s="93">
        <v>6</v>
      </c>
      <c r="B287" s="94">
        <v>45681</v>
      </c>
      <c r="C287" s="95" t="s">
        <v>15</v>
      </c>
      <c r="D287" s="96"/>
      <c r="E287" s="97">
        <v>87.63</v>
      </c>
      <c r="F287" s="98"/>
      <c r="G287" s="99"/>
      <c r="H287" s="32">
        <f t="shared" si="6"/>
        <v>10726.178394717637</v>
      </c>
    </row>
    <row r="288" spans="1:8" ht="21" x14ac:dyDescent="0.35">
      <c r="A288" s="114">
        <v>7</v>
      </c>
      <c r="B288" s="115">
        <v>45690</v>
      </c>
      <c r="C288" s="116" t="s">
        <v>5</v>
      </c>
      <c r="D288" s="117"/>
      <c r="E288" s="118">
        <v>9.1999999999999993</v>
      </c>
      <c r="F288" s="119"/>
      <c r="G288" s="120"/>
      <c r="H288" s="41">
        <f t="shared" si="6"/>
        <v>10716.978394717637</v>
      </c>
    </row>
    <row r="289" spans="1:8" ht="21" x14ac:dyDescent="0.35">
      <c r="A289" s="86">
        <v>8</v>
      </c>
      <c r="B289" s="87">
        <v>45692</v>
      </c>
      <c r="C289" s="88" t="s">
        <v>5</v>
      </c>
      <c r="D289" s="89"/>
      <c r="E289" s="90">
        <v>0.4</v>
      </c>
      <c r="F289" s="91"/>
      <c r="G289" s="92"/>
      <c r="H289" s="33">
        <f t="shared" si="6"/>
        <v>10716.578394717637</v>
      </c>
    </row>
    <row r="290" spans="1:8" ht="21" x14ac:dyDescent="0.35">
      <c r="A290" s="93">
        <v>8</v>
      </c>
      <c r="B290" s="94">
        <v>45692</v>
      </c>
      <c r="C290" s="95" t="s">
        <v>15</v>
      </c>
      <c r="D290" s="96"/>
      <c r="E290" s="97">
        <v>64.97</v>
      </c>
      <c r="F290" s="98"/>
      <c r="G290" s="99"/>
      <c r="H290" s="32">
        <f t="shared" si="6"/>
        <v>10651.608394717638</v>
      </c>
    </row>
    <row r="291" spans="1:8" ht="21" x14ac:dyDescent="0.35">
      <c r="A291" s="86">
        <v>9</v>
      </c>
      <c r="B291" s="87">
        <v>45702</v>
      </c>
      <c r="C291" s="88" t="s">
        <v>17</v>
      </c>
      <c r="D291" s="89"/>
      <c r="E291" s="90">
        <v>250</v>
      </c>
      <c r="F291" s="91"/>
      <c r="G291" s="92"/>
      <c r="H291" s="33">
        <f t="shared" si="6"/>
        <v>10401.608394717638</v>
      </c>
    </row>
    <row r="292" spans="1:8" ht="21" x14ac:dyDescent="0.35">
      <c r="A292" s="86">
        <v>9</v>
      </c>
      <c r="B292" s="87">
        <v>45702</v>
      </c>
      <c r="C292" s="88" t="s">
        <v>5</v>
      </c>
      <c r="D292" s="89"/>
      <c r="E292" s="90">
        <v>1.6</v>
      </c>
      <c r="F292" s="91"/>
      <c r="G292" s="92"/>
      <c r="H292" s="33">
        <f t="shared" si="6"/>
        <v>10400.008394717637</v>
      </c>
    </row>
    <row r="293" spans="1:8" ht="21" x14ac:dyDescent="0.35">
      <c r="A293" s="93">
        <v>9</v>
      </c>
      <c r="B293" s="94">
        <v>45702</v>
      </c>
      <c r="C293" s="95" t="s">
        <v>15</v>
      </c>
      <c r="D293" s="96"/>
      <c r="E293" s="97">
        <v>1553.39</v>
      </c>
      <c r="F293" s="98"/>
      <c r="G293" s="99"/>
      <c r="H293" s="32">
        <f t="shared" si="6"/>
        <v>8846.6183947176378</v>
      </c>
    </row>
    <row r="294" spans="1:8" ht="21" x14ac:dyDescent="0.35">
      <c r="A294" s="86">
        <v>10</v>
      </c>
      <c r="B294" s="87">
        <v>45707</v>
      </c>
      <c r="C294" s="88" t="s">
        <v>15</v>
      </c>
      <c r="D294" s="89"/>
      <c r="E294" s="90">
        <v>7.5</v>
      </c>
      <c r="F294" s="121"/>
      <c r="G294" s="92"/>
      <c r="H294" s="33">
        <f t="shared" si="6"/>
        <v>8839.1183947176378</v>
      </c>
    </row>
    <row r="295" spans="1:8" ht="21" x14ac:dyDescent="0.35">
      <c r="A295" s="93">
        <v>10</v>
      </c>
      <c r="B295" s="94">
        <v>45707</v>
      </c>
      <c r="C295" s="95" t="s">
        <v>5</v>
      </c>
      <c r="D295" s="96"/>
      <c r="E295" s="97">
        <v>0.4</v>
      </c>
      <c r="F295" s="122"/>
      <c r="G295" s="99"/>
      <c r="H295" s="32">
        <f t="shared" si="6"/>
        <v>8838.7183947176381</v>
      </c>
    </row>
    <row r="296" spans="1:8" ht="21" x14ac:dyDescent="0.35">
      <c r="A296" s="86">
        <v>11</v>
      </c>
      <c r="B296" s="87">
        <v>45708</v>
      </c>
      <c r="C296" s="88" t="s">
        <v>14</v>
      </c>
      <c r="D296" s="89"/>
      <c r="E296" s="90">
        <v>375</v>
      </c>
      <c r="F296" s="121"/>
      <c r="G296" s="92"/>
      <c r="H296" s="33">
        <f t="shared" si="6"/>
        <v>8463.7183947176381</v>
      </c>
    </row>
    <row r="297" spans="1:8" ht="21" x14ac:dyDescent="0.35">
      <c r="A297" s="93">
        <v>11</v>
      </c>
      <c r="B297" s="94">
        <v>45708</v>
      </c>
      <c r="C297" s="95" t="s">
        <v>5</v>
      </c>
      <c r="D297" s="96"/>
      <c r="E297" s="97">
        <v>0.4</v>
      </c>
      <c r="F297" s="122"/>
      <c r="G297" s="99"/>
      <c r="H297" s="32">
        <f t="shared" si="6"/>
        <v>8463.3183947176385</v>
      </c>
    </row>
    <row r="298" spans="1:8" ht="21" x14ac:dyDescent="0.35">
      <c r="A298" s="114">
        <v>12</v>
      </c>
      <c r="B298" s="115">
        <v>45718</v>
      </c>
      <c r="C298" s="116" t="s">
        <v>5</v>
      </c>
      <c r="D298" s="117"/>
      <c r="E298" s="118">
        <v>9.14</v>
      </c>
      <c r="F298" s="123"/>
      <c r="G298" s="120"/>
      <c r="H298" s="41">
        <f t="shared" si="6"/>
        <v>8454.1783947176391</v>
      </c>
    </row>
    <row r="299" spans="1:8" ht="21" x14ac:dyDescent="0.35">
      <c r="A299" s="86">
        <v>13</v>
      </c>
      <c r="B299" s="87">
        <v>45728</v>
      </c>
      <c r="C299" s="88" t="s">
        <v>26</v>
      </c>
      <c r="D299" s="89">
        <v>17811.66</v>
      </c>
      <c r="E299" s="90"/>
      <c r="F299" s="121"/>
      <c r="G299" s="92"/>
      <c r="H299" s="33">
        <f t="shared" si="6"/>
        <v>26265.838394717641</v>
      </c>
    </row>
    <row r="300" spans="1:8" ht="21" x14ac:dyDescent="0.35">
      <c r="A300" s="86">
        <v>13</v>
      </c>
      <c r="B300" s="87">
        <v>45728</v>
      </c>
      <c r="C300" s="88" t="s">
        <v>26</v>
      </c>
      <c r="D300" s="89">
        <v>6571.87</v>
      </c>
      <c r="E300" s="90"/>
      <c r="F300" s="121"/>
      <c r="G300" s="92"/>
      <c r="H300" s="33">
        <f t="shared" si="6"/>
        <v>32837.708394717643</v>
      </c>
    </row>
    <row r="301" spans="1:8" ht="21" x14ac:dyDescent="0.35">
      <c r="A301" s="86">
        <v>13</v>
      </c>
      <c r="B301" s="87">
        <v>45728</v>
      </c>
      <c r="C301" s="88" t="s">
        <v>26</v>
      </c>
      <c r="D301" s="89">
        <v>66230.81</v>
      </c>
      <c r="E301" s="90"/>
      <c r="F301" s="121"/>
      <c r="G301" s="92"/>
      <c r="H301" s="33">
        <f t="shared" si="6"/>
        <v>99068.518394717641</v>
      </c>
    </row>
    <row r="302" spans="1:8" ht="21" x14ac:dyDescent="0.35">
      <c r="A302" s="93">
        <v>13</v>
      </c>
      <c r="B302" s="94">
        <v>45728</v>
      </c>
      <c r="C302" s="95" t="s">
        <v>5</v>
      </c>
      <c r="D302" s="96"/>
      <c r="E302" s="97">
        <v>0.45</v>
      </c>
      <c r="F302" s="122"/>
      <c r="G302" s="99"/>
      <c r="H302" s="32">
        <f t="shared" si="6"/>
        <v>99068.068394717644</v>
      </c>
    </row>
    <row r="303" spans="1:8" ht="21" x14ac:dyDescent="0.35">
      <c r="A303" s="86">
        <v>14</v>
      </c>
      <c r="B303" s="87">
        <v>45730</v>
      </c>
      <c r="C303" s="88" t="s">
        <v>5</v>
      </c>
      <c r="D303" s="89"/>
      <c r="E303" s="90">
        <v>1.2</v>
      </c>
      <c r="F303" s="121"/>
      <c r="G303" s="92"/>
      <c r="H303" s="33">
        <f t="shared" si="6"/>
        <v>99066.868394717647</v>
      </c>
    </row>
    <row r="304" spans="1:8" ht="21" x14ac:dyDescent="0.35">
      <c r="A304" s="93">
        <v>14</v>
      </c>
      <c r="B304" s="94">
        <v>45730</v>
      </c>
      <c r="C304" s="95" t="s">
        <v>15</v>
      </c>
      <c r="D304" s="96"/>
      <c r="E304" s="97">
        <v>402.91</v>
      </c>
      <c r="F304" s="122"/>
      <c r="G304" s="99"/>
      <c r="H304" s="32">
        <f t="shared" si="6"/>
        <v>98663.958394717643</v>
      </c>
    </row>
    <row r="305" spans="1:8" ht="21" x14ac:dyDescent="0.35">
      <c r="A305" s="86">
        <v>15</v>
      </c>
      <c r="B305" s="87">
        <v>45733</v>
      </c>
      <c r="C305" s="88" t="s">
        <v>23</v>
      </c>
      <c r="D305" s="89">
        <v>413.48</v>
      </c>
      <c r="E305" s="90"/>
      <c r="F305" s="121"/>
      <c r="G305" s="92"/>
      <c r="H305" s="33">
        <f t="shared" si="6"/>
        <v>99077.438394717639</v>
      </c>
    </row>
    <row r="306" spans="1:8" ht="21" x14ac:dyDescent="0.35">
      <c r="A306" s="86">
        <v>15</v>
      </c>
      <c r="B306" s="87">
        <v>45733</v>
      </c>
      <c r="C306" s="88" t="s">
        <v>5</v>
      </c>
      <c r="D306" s="89"/>
      <c r="E306" s="90">
        <v>1.2</v>
      </c>
      <c r="F306" s="121"/>
      <c r="G306" s="92"/>
      <c r="H306" s="33">
        <f t="shared" si="6"/>
        <v>99076.238394717642</v>
      </c>
    </row>
    <row r="307" spans="1:8" ht="21" x14ac:dyDescent="0.35">
      <c r="A307" s="93">
        <v>15</v>
      </c>
      <c r="B307" s="94">
        <v>45733</v>
      </c>
      <c r="C307" s="95" t="s">
        <v>15</v>
      </c>
      <c r="D307" s="96"/>
      <c r="E307" s="97">
        <v>419.72</v>
      </c>
      <c r="F307" s="122"/>
      <c r="G307" s="99"/>
      <c r="H307" s="32">
        <f t="shared" si="6"/>
        <v>98656.518394717641</v>
      </c>
    </row>
    <row r="308" spans="1:8" ht="21" x14ac:dyDescent="0.35">
      <c r="A308" s="86">
        <v>16</v>
      </c>
      <c r="B308" s="87">
        <v>45734</v>
      </c>
      <c r="C308" s="88" t="s">
        <v>23</v>
      </c>
      <c r="D308" s="89">
        <v>339.07</v>
      </c>
      <c r="E308" s="90"/>
      <c r="F308" s="121"/>
      <c r="G308" s="92"/>
      <c r="H308" s="33">
        <f t="shared" si="6"/>
        <v>98995.588394717648</v>
      </c>
    </row>
    <row r="309" spans="1:8" ht="21" x14ac:dyDescent="0.35">
      <c r="A309" s="86">
        <v>16</v>
      </c>
      <c r="B309" s="87">
        <v>45734</v>
      </c>
      <c r="C309" s="88" t="s">
        <v>5</v>
      </c>
      <c r="D309" s="89"/>
      <c r="E309" s="90">
        <v>1.6</v>
      </c>
      <c r="F309" s="121"/>
      <c r="G309" s="92"/>
      <c r="H309" s="33">
        <f t="shared" si="6"/>
        <v>98993.988394717642</v>
      </c>
    </row>
    <row r="310" spans="1:8" ht="21" x14ac:dyDescent="0.35">
      <c r="A310" s="93">
        <v>16</v>
      </c>
      <c r="B310" s="94">
        <v>45734</v>
      </c>
      <c r="C310" s="95" t="s">
        <v>15</v>
      </c>
      <c r="D310" s="96"/>
      <c r="E310" s="97">
        <v>342.03</v>
      </c>
      <c r="F310" s="122"/>
      <c r="G310" s="99"/>
      <c r="H310" s="32">
        <f t="shared" si="6"/>
        <v>98651.958394717643</v>
      </c>
    </row>
    <row r="311" spans="1:8" ht="21" x14ac:dyDescent="0.35">
      <c r="A311" s="86">
        <v>17</v>
      </c>
      <c r="B311" s="87">
        <v>45736</v>
      </c>
      <c r="C311" s="88" t="s">
        <v>15</v>
      </c>
      <c r="D311" s="89"/>
      <c r="E311" s="90">
        <v>77.52</v>
      </c>
      <c r="F311" s="121"/>
      <c r="G311" s="92"/>
      <c r="H311" s="33">
        <f t="shared" si="6"/>
        <v>98574.438394717639</v>
      </c>
    </row>
    <row r="312" spans="1:8" ht="21" x14ac:dyDescent="0.35">
      <c r="A312" s="93">
        <v>17</v>
      </c>
      <c r="B312" s="94">
        <v>45736</v>
      </c>
      <c r="C312" s="95" t="s">
        <v>5</v>
      </c>
      <c r="D312" s="96"/>
      <c r="E312" s="97">
        <v>0.4</v>
      </c>
      <c r="F312" s="122"/>
      <c r="G312" s="99"/>
      <c r="H312" s="32">
        <f t="shared" si="6"/>
        <v>98574.038394717645</v>
      </c>
    </row>
    <row r="313" spans="1:8" ht="21" x14ac:dyDescent="0.35">
      <c r="A313" s="114">
        <v>18</v>
      </c>
      <c r="B313" s="115">
        <v>45748</v>
      </c>
      <c r="C313" s="116" t="s">
        <v>11</v>
      </c>
      <c r="D313" s="117">
        <v>0.06</v>
      </c>
      <c r="E313" s="118"/>
      <c r="F313" s="123"/>
      <c r="G313" s="120"/>
      <c r="H313" s="41">
        <f t="shared" si="6"/>
        <v>98574.098394717643</v>
      </c>
    </row>
    <row r="314" spans="1:8" ht="21" x14ac:dyDescent="0.35">
      <c r="A314" s="114">
        <v>19</v>
      </c>
      <c r="B314" s="115">
        <v>45749</v>
      </c>
      <c r="C314" s="116" t="s">
        <v>5</v>
      </c>
      <c r="D314" s="117"/>
      <c r="E314" s="118">
        <v>9.32</v>
      </c>
      <c r="F314" s="123"/>
      <c r="G314" s="120"/>
      <c r="H314" s="41">
        <f t="shared" si="6"/>
        <v>98564.778394717636</v>
      </c>
    </row>
    <row r="315" spans="1:8" ht="21" x14ac:dyDescent="0.35">
      <c r="A315" s="86">
        <v>20</v>
      </c>
      <c r="B315" s="87">
        <v>45751</v>
      </c>
      <c r="C315" s="88" t="s">
        <v>17</v>
      </c>
      <c r="D315" s="89"/>
      <c r="E315" s="90">
        <v>700</v>
      </c>
      <c r="F315" s="121"/>
      <c r="G315" s="92"/>
      <c r="H315" s="33">
        <f t="shared" si="6"/>
        <v>97864.778394717636</v>
      </c>
    </row>
    <row r="316" spans="1:8" ht="21" x14ac:dyDescent="0.35">
      <c r="A316" s="93">
        <v>20</v>
      </c>
      <c r="B316" s="94">
        <v>45751</v>
      </c>
      <c r="C316" s="95" t="s">
        <v>5</v>
      </c>
      <c r="D316" s="96"/>
      <c r="E316" s="97">
        <v>0.4</v>
      </c>
      <c r="F316" s="122"/>
      <c r="G316" s="99"/>
      <c r="H316" s="32">
        <f t="shared" si="6"/>
        <v>97864.378394717642</v>
      </c>
    </row>
    <row r="317" spans="1:8" ht="21" x14ac:dyDescent="0.35">
      <c r="A317" s="86">
        <v>21</v>
      </c>
      <c r="B317" s="87">
        <v>45771</v>
      </c>
      <c r="C317" s="88" t="s">
        <v>27</v>
      </c>
      <c r="D317" s="89"/>
      <c r="E317" s="90">
        <v>1350</v>
      </c>
      <c r="F317" s="121"/>
      <c r="G317" s="92"/>
      <c r="H317" s="33">
        <f t="shared" si="6"/>
        <v>96514.378394717642</v>
      </c>
    </row>
    <row r="318" spans="1:8" ht="21" x14ac:dyDescent="0.35">
      <c r="A318" s="93">
        <v>21</v>
      </c>
      <c r="B318" s="94">
        <v>45771</v>
      </c>
      <c r="C318" s="95" t="s">
        <v>5</v>
      </c>
      <c r="D318" s="96"/>
      <c r="E318" s="97">
        <v>0.4</v>
      </c>
      <c r="F318" s="122"/>
      <c r="G318" s="99"/>
      <c r="H318" s="32">
        <f t="shared" si="6"/>
        <v>96513.978394717647</v>
      </c>
    </row>
    <row r="319" spans="1:8" ht="21" x14ac:dyDescent="0.35">
      <c r="A319" s="86">
        <v>22</v>
      </c>
      <c r="B319" s="87">
        <v>45775</v>
      </c>
      <c r="C319" s="88" t="s">
        <v>5</v>
      </c>
      <c r="D319" s="89"/>
      <c r="E319" s="90">
        <v>1.6</v>
      </c>
      <c r="F319" s="121"/>
      <c r="G319" s="92"/>
      <c r="H319" s="33">
        <f t="shared" si="6"/>
        <v>96512.378394717642</v>
      </c>
    </row>
    <row r="320" spans="1:8" ht="21" x14ac:dyDescent="0.35">
      <c r="A320" s="93">
        <v>22</v>
      </c>
      <c r="B320" s="94">
        <v>45775</v>
      </c>
      <c r="C320" s="95" t="s">
        <v>15</v>
      </c>
      <c r="D320" s="96"/>
      <c r="E320" s="97">
        <v>458.64</v>
      </c>
      <c r="F320" s="122"/>
      <c r="G320" s="99"/>
      <c r="H320" s="32">
        <f t="shared" si="6"/>
        <v>96053.738394717642</v>
      </c>
    </row>
    <row r="321" spans="1:8" ht="21" x14ac:dyDescent="0.35">
      <c r="A321" s="86">
        <v>23</v>
      </c>
      <c r="B321" s="87">
        <v>45779</v>
      </c>
      <c r="C321" s="88" t="s">
        <v>28</v>
      </c>
      <c r="D321" s="89">
        <v>1350</v>
      </c>
      <c r="E321" s="90"/>
      <c r="F321" s="121"/>
      <c r="G321" s="92"/>
      <c r="H321" s="33">
        <f t="shared" si="6"/>
        <v>97403.738394717642</v>
      </c>
    </row>
    <row r="322" spans="1:8" ht="21" x14ac:dyDescent="0.35">
      <c r="A322" s="93">
        <v>23</v>
      </c>
      <c r="B322" s="94">
        <v>45779</v>
      </c>
      <c r="C322" s="95" t="s">
        <v>5</v>
      </c>
      <c r="D322" s="96"/>
      <c r="E322" s="97">
        <v>9.27</v>
      </c>
      <c r="F322" s="122"/>
      <c r="G322" s="99"/>
      <c r="H322" s="32">
        <f t="shared" si="6"/>
        <v>97394.468394717638</v>
      </c>
    </row>
    <row r="323" spans="1:8" ht="21" x14ac:dyDescent="0.35">
      <c r="A323" s="86">
        <v>24</v>
      </c>
      <c r="B323" s="87">
        <v>45796</v>
      </c>
      <c r="C323" s="88" t="s">
        <v>5</v>
      </c>
      <c r="D323" s="89"/>
      <c r="E323" s="90">
        <v>1.2</v>
      </c>
      <c r="F323" s="121"/>
      <c r="G323" s="92"/>
      <c r="H323" s="33">
        <f t="shared" si="6"/>
        <v>97393.268394717641</v>
      </c>
    </row>
    <row r="324" spans="1:8" ht="21" x14ac:dyDescent="0.35">
      <c r="A324" s="93">
        <v>24</v>
      </c>
      <c r="B324" s="94">
        <v>45796</v>
      </c>
      <c r="C324" s="95" t="s">
        <v>15</v>
      </c>
      <c r="D324" s="96"/>
      <c r="E324" s="97">
        <v>431.02</v>
      </c>
      <c r="F324" s="122"/>
      <c r="G324" s="99"/>
      <c r="H324" s="32">
        <f t="shared" ref="H324:H387" si="7">H323+D324-E324</f>
        <v>96962.248394717637</v>
      </c>
    </row>
    <row r="325" spans="1:8" ht="21" x14ac:dyDescent="0.35">
      <c r="A325" s="114">
        <v>25</v>
      </c>
      <c r="B325" s="115">
        <v>45800</v>
      </c>
      <c r="C325" s="116" t="s">
        <v>15</v>
      </c>
      <c r="D325" s="117"/>
      <c r="E325" s="118">
        <v>79.180000000000007</v>
      </c>
      <c r="F325" s="123"/>
      <c r="G325" s="120"/>
      <c r="H325" s="41">
        <f t="shared" si="7"/>
        <v>96883.068394717644</v>
      </c>
    </row>
    <row r="326" spans="1:8" ht="21" x14ac:dyDescent="0.35">
      <c r="A326" s="124">
        <v>26</v>
      </c>
      <c r="B326" s="115">
        <v>45810</v>
      </c>
      <c r="C326" s="116" t="s">
        <v>5</v>
      </c>
      <c r="D326" s="117"/>
      <c r="E326" s="118">
        <v>9.1</v>
      </c>
      <c r="F326" s="123"/>
      <c r="G326" s="120"/>
      <c r="H326" s="41">
        <f t="shared" si="7"/>
        <v>96873.968394717638</v>
      </c>
    </row>
    <row r="327" spans="1:8" ht="21" x14ac:dyDescent="0.35">
      <c r="A327" s="86">
        <v>27</v>
      </c>
      <c r="B327" s="87">
        <v>45817</v>
      </c>
      <c r="C327" s="88" t="s">
        <v>14</v>
      </c>
      <c r="D327" s="89"/>
      <c r="E327" s="90">
        <v>375</v>
      </c>
      <c r="F327" s="121"/>
      <c r="G327" s="92"/>
      <c r="H327" s="33">
        <f t="shared" si="7"/>
        <v>96498.968394717638</v>
      </c>
    </row>
    <row r="328" spans="1:8" ht="21" x14ac:dyDescent="0.35">
      <c r="A328" s="93">
        <v>27</v>
      </c>
      <c r="B328" s="94">
        <v>45817</v>
      </c>
      <c r="C328" s="95" t="s">
        <v>5</v>
      </c>
      <c r="D328" s="96"/>
      <c r="E328" s="97">
        <v>0.4</v>
      </c>
      <c r="F328" s="122"/>
      <c r="G328" s="99"/>
      <c r="H328" s="32">
        <f t="shared" si="7"/>
        <v>96498.568394717644</v>
      </c>
    </row>
    <row r="329" spans="1:8" ht="21" x14ac:dyDescent="0.35">
      <c r="A329" s="86">
        <v>28</v>
      </c>
      <c r="B329" s="87">
        <v>45820</v>
      </c>
      <c r="C329" s="88" t="s">
        <v>14</v>
      </c>
      <c r="D329" s="89"/>
      <c r="E329" s="90">
        <v>375</v>
      </c>
      <c r="F329" s="121"/>
      <c r="G329" s="92"/>
      <c r="H329" s="33">
        <f t="shared" si="7"/>
        <v>96123.568394717644</v>
      </c>
    </row>
    <row r="330" spans="1:8" ht="21" x14ac:dyDescent="0.35">
      <c r="A330" s="86">
        <v>28</v>
      </c>
      <c r="B330" s="87">
        <v>45820</v>
      </c>
      <c r="C330" s="88" t="s">
        <v>5</v>
      </c>
      <c r="D330" s="89"/>
      <c r="E330" s="90">
        <v>1.6</v>
      </c>
      <c r="F330" s="121"/>
      <c r="G330" s="92"/>
      <c r="H330" s="33">
        <f t="shared" si="7"/>
        <v>96121.968394717638</v>
      </c>
    </row>
    <row r="331" spans="1:8" ht="21" x14ac:dyDescent="0.35">
      <c r="A331" s="93">
        <v>28</v>
      </c>
      <c r="B331" s="94">
        <v>45820</v>
      </c>
      <c r="C331" s="95" t="s">
        <v>15</v>
      </c>
      <c r="D331" s="96"/>
      <c r="E331" s="97">
        <v>767.01</v>
      </c>
      <c r="F331" s="122"/>
      <c r="G331" s="99"/>
      <c r="H331" s="32">
        <f t="shared" si="7"/>
        <v>95354.958394717643</v>
      </c>
    </row>
    <row r="332" spans="1:8" ht="21" x14ac:dyDescent="0.35">
      <c r="A332" s="86">
        <v>29</v>
      </c>
      <c r="B332" s="87">
        <v>45821</v>
      </c>
      <c r="C332" s="88" t="s">
        <v>5</v>
      </c>
      <c r="D332" s="89"/>
      <c r="E332" s="90">
        <v>4</v>
      </c>
      <c r="F332" s="121"/>
      <c r="G332" s="92"/>
      <c r="H332" s="33">
        <f t="shared" si="7"/>
        <v>95350.958394717643</v>
      </c>
    </row>
    <row r="333" spans="1:8" ht="21" x14ac:dyDescent="0.35">
      <c r="A333" s="93">
        <v>29</v>
      </c>
      <c r="B333" s="94">
        <v>45821</v>
      </c>
      <c r="C333" s="95" t="s">
        <v>15</v>
      </c>
      <c r="D333" s="96"/>
      <c r="E333" s="97">
        <v>283.2</v>
      </c>
      <c r="F333" s="122"/>
      <c r="G333" s="99"/>
      <c r="H333" s="32">
        <f t="shared" si="7"/>
        <v>95067.758394717646</v>
      </c>
    </row>
    <row r="334" spans="1:8" ht="21" x14ac:dyDescent="0.35">
      <c r="A334" s="86">
        <v>30</v>
      </c>
      <c r="B334" s="87">
        <v>45824</v>
      </c>
      <c r="C334" s="88" t="s">
        <v>15</v>
      </c>
      <c r="D334" s="89"/>
      <c r="E334" s="90">
        <v>28.32</v>
      </c>
      <c r="F334" s="121"/>
      <c r="G334" s="92"/>
      <c r="H334" s="33">
        <f t="shared" si="7"/>
        <v>95039.438394717639</v>
      </c>
    </row>
    <row r="335" spans="1:8" ht="21" x14ac:dyDescent="0.35">
      <c r="A335" s="93">
        <v>30</v>
      </c>
      <c r="B335" s="94">
        <v>45824</v>
      </c>
      <c r="C335" s="95" t="s">
        <v>5</v>
      </c>
      <c r="D335" s="96"/>
      <c r="E335" s="97">
        <v>0.4</v>
      </c>
      <c r="F335" s="122"/>
      <c r="G335" s="99"/>
      <c r="H335" s="32">
        <f t="shared" si="7"/>
        <v>95039.038394717645</v>
      </c>
    </row>
    <row r="336" spans="1:8" ht="21" x14ac:dyDescent="0.35">
      <c r="A336" s="86">
        <v>31</v>
      </c>
      <c r="B336" s="87">
        <v>45831</v>
      </c>
      <c r="C336" s="88" t="s">
        <v>15</v>
      </c>
      <c r="D336" s="89"/>
      <c r="E336" s="90">
        <v>33.57</v>
      </c>
      <c r="F336" s="121"/>
      <c r="G336" s="92"/>
      <c r="H336" s="33">
        <f t="shared" si="7"/>
        <v>95005.468394717638</v>
      </c>
    </row>
    <row r="337" spans="1:8" ht="21" x14ac:dyDescent="0.35">
      <c r="A337" s="93">
        <v>31</v>
      </c>
      <c r="B337" s="94">
        <v>45831</v>
      </c>
      <c r="C337" s="95" t="s">
        <v>5</v>
      </c>
      <c r="D337" s="96"/>
      <c r="E337" s="97">
        <v>0.8</v>
      </c>
      <c r="F337" s="122"/>
      <c r="G337" s="99"/>
      <c r="H337" s="32">
        <f t="shared" si="7"/>
        <v>95004.668394717635</v>
      </c>
    </row>
    <row r="338" spans="1:8" ht="21" x14ac:dyDescent="0.35">
      <c r="A338" s="114">
        <v>32</v>
      </c>
      <c r="B338" s="115">
        <v>45839</v>
      </c>
      <c r="C338" s="116" t="s">
        <v>11</v>
      </c>
      <c r="D338" s="117">
        <v>0.24</v>
      </c>
      <c r="E338" s="118"/>
      <c r="F338" s="123"/>
      <c r="G338" s="120"/>
      <c r="H338" s="41">
        <f t="shared" si="7"/>
        <v>95004.90839471764</v>
      </c>
    </row>
    <row r="339" spans="1:8" ht="21" x14ac:dyDescent="0.35">
      <c r="A339" s="114">
        <v>33</v>
      </c>
      <c r="B339" s="115">
        <v>45840</v>
      </c>
      <c r="C339" s="116" t="s">
        <v>5</v>
      </c>
      <c r="D339" s="117"/>
      <c r="E339" s="118">
        <v>9.36</v>
      </c>
      <c r="F339" s="123"/>
      <c r="G339" s="120"/>
      <c r="H339" s="41">
        <f t="shared" si="7"/>
        <v>94995.54839471764</v>
      </c>
    </row>
    <row r="340" spans="1:8" ht="21" x14ac:dyDescent="0.35">
      <c r="A340" s="86">
        <v>34</v>
      </c>
      <c r="B340" s="87">
        <v>45854</v>
      </c>
      <c r="C340" s="88" t="s">
        <v>14</v>
      </c>
      <c r="D340" s="89"/>
      <c r="E340" s="90">
        <v>375</v>
      </c>
      <c r="F340" s="121"/>
      <c r="G340" s="92"/>
      <c r="H340" s="33">
        <f t="shared" si="7"/>
        <v>94620.54839471764</v>
      </c>
    </row>
    <row r="341" spans="1:8" ht="21" x14ac:dyDescent="0.35">
      <c r="A341" s="86">
        <v>34</v>
      </c>
      <c r="B341" s="87">
        <v>45854</v>
      </c>
      <c r="C341" s="88" t="s">
        <v>5</v>
      </c>
      <c r="D341" s="89"/>
      <c r="E341" s="90">
        <v>3.6</v>
      </c>
      <c r="F341" s="121"/>
      <c r="G341" s="92"/>
      <c r="H341" s="33">
        <f t="shared" si="7"/>
        <v>94616.948394717634</v>
      </c>
    </row>
    <row r="342" spans="1:8" ht="21" x14ac:dyDescent="0.35">
      <c r="A342" s="93">
        <v>34</v>
      </c>
      <c r="B342" s="94">
        <v>45854</v>
      </c>
      <c r="C342" s="95" t="s">
        <v>15</v>
      </c>
      <c r="D342" s="96"/>
      <c r="E342" s="97">
        <v>653.46</v>
      </c>
      <c r="F342" s="122"/>
      <c r="G342" s="99"/>
      <c r="H342" s="32">
        <f t="shared" si="7"/>
        <v>93963.488394717628</v>
      </c>
    </row>
    <row r="343" spans="1:8" ht="21" x14ac:dyDescent="0.35">
      <c r="A343" s="86">
        <v>35</v>
      </c>
      <c r="B343" s="87">
        <v>45861</v>
      </c>
      <c r="C343" s="88" t="s">
        <v>17</v>
      </c>
      <c r="D343" s="89"/>
      <c r="E343" s="90">
        <v>12.74</v>
      </c>
      <c r="F343" s="121"/>
      <c r="G343" s="92"/>
      <c r="H343" s="33">
        <f t="shared" si="7"/>
        <v>93950.748394717622</v>
      </c>
    </row>
    <row r="344" spans="1:8" ht="21" x14ac:dyDescent="0.35">
      <c r="A344" s="86">
        <v>35</v>
      </c>
      <c r="B344" s="87">
        <v>45861</v>
      </c>
      <c r="C344" s="88" t="s">
        <v>23</v>
      </c>
      <c r="D344" s="89">
        <v>79.180000000000007</v>
      </c>
      <c r="E344" s="90"/>
      <c r="F344" s="121"/>
      <c r="G344" s="92"/>
      <c r="H344" s="33">
        <f t="shared" si="7"/>
        <v>94029.928394717615</v>
      </c>
    </row>
    <row r="345" spans="1:8" ht="21" x14ac:dyDescent="0.35">
      <c r="A345" s="86">
        <v>35</v>
      </c>
      <c r="B345" s="87">
        <v>45861</v>
      </c>
      <c r="C345" s="88" t="s">
        <v>15</v>
      </c>
      <c r="D345" s="89"/>
      <c r="E345" s="90">
        <v>66.8</v>
      </c>
      <c r="F345" s="121"/>
      <c r="G345" s="92"/>
      <c r="H345" s="33">
        <f t="shared" si="7"/>
        <v>93963.128394717613</v>
      </c>
    </row>
    <row r="346" spans="1:8" ht="21" x14ac:dyDescent="0.35">
      <c r="A346" s="93">
        <v>35</v>
      </c>
      <c r="B346" s="94">
        <v>45861</v>
      </c>
      <c r="C346" s="95" t="s">
        <v>5</v>
      </c>
      <c r="D346" s="96"/>
      <c r="E346" s="97">
        <v>2</v>
      </c>
      <c r="F346" s="122"/>
      <c r="G346" s="99"/>
      <c r="H346" s="32">
        <f t="shared" si="7"/>
        <v>93961.128394717613</v>
      </c>
    </row>
    <row r="347" spans="1:8" ht="21" x14ac:dyDescent="0.35">
      <c r="A347" s="114">
        <v>36</v>
      </c>
      <c r="B347" s="115">
        <v>45871</v>
      </c>
      <c r="C347" s="116" t="s">
        <v>5</v>
      </c>
      <c r="D347" s="117"/>
      <c r="E347" s="118">
        <v>9.32</v>
      </c>
      <c r="F347" s="123"/>
      <c r="G347" s="120"/>
      <c r="H347" s="41">
        <f t="shared" si="7"/>
        <v>93951.808394717606</v>
      </c>
    </row>
    <row r="348" spans="1:8" ht="21" x14ac:dyDescent="0.35">
      <c r="A348" s="86">
        <v>37</v>
      </c>
      <c r="B348" s="87">
        <v>45877</v>
      </c>
      <c r="C348" s="88" t="s">
        <v>14</v>
      </c>
      <c r="D348" s="89"/>
      <c r="E348" s="90">
        <v>375</v>
      </c>
      <c r="F348" s="121"/>
      <c r="G348" s="92"/>
      <c r="H348" s="33">
        <f t="shared" si="7"/>
        <v>93576.808394717606</v>
      </c>
    </row>
    <row r="349" spans="1:8" ht="21" x14ac:dyDescent="0.35">
      <c r="A349" s="93">
        <v>37</v>
      </c>
      <c r="B349" s="94">
        <v>45877</v>
      </c>
      <c r="C349" s="95" t="s">
        <v>5</v>
      </c>
      <c r="D349" s="96"/>
      <c r="E349" s="97">
        <v>0.4</v>
      </c>
      <c r="F349" s="122"/>
      <c r="G349" s="99"/>
      <c r="H349" s="32">
        <f t="shared" si="7"/>
        <v>93576.408394717611</v>
      </c>
    </row>
    <row r="350" spans="1:8" ht="21" x14ac:dyDescent="0.35">
      <c r="A350" s="86">
        <v>38</v>
      </c>
      <c r="B350" s="87">
        <v>45889</v>
      </c>
      <c r="C350" s="88" t="s">
        <v>15</v>
      </c>
      <c r="D350" s="89"/>
      <c r="E350" s="90">
        <v>746.02</v>
      </c>
      <c r="F350" s="121"/>
      <c r="G350" s="92"/>
      <c r="H350" s="33">
        <f t="shared" si="7"/>
        <v>92830.388394717607</v>
      </c>
    </row>
    <row r="351" spans="1:8" ht="21" x14ac:dyDescent="0.35">
      <c r="A351" s="93">
        <v>38</v>
      </c>
      <c r="B351" s="94">
        <v>45889</v>
      </c>
      <c r="C351" s="95" t="s">
        <v>5</v>
      </c>
      <c r="D351" s="96"/>
      <c r="E351" s="97">
        <v>1.6</v>
      </c>
      <c r="F351" s="122"/>
      <c r="G351" s="99"/>
      <c r="H351" s="32">
        <f t="shared" si="7"/>
        <v>92828.788394717601</v>
      </c>
    </row>
    <row r="352" spans="1:8" ht="21" x14ac:dyDescent="0.35">
      <c r="A352" s="114">
        <v>39</v>
      </c>
      <c r="B352" s="115">
        <v>45902</v>
      </c>
      <c r="C352" s="116" t="s">
        <v>5</v>
      </c>
      <c r="D352" s="117"/>
      <c r="E352" s="118">
        <v>9.1</v>
      </c>
      <c r="F352" s="123"/>
      <c r="G352" s="120"/>
      <c r="H352" s="41">
        <f t="shared" si="7"/>
        <v>92819.688394717596</v>
      </c>
    </row>
    <row r="353" spans="1:8" ht="21" x14ac:dyDescent="0.35">
      <c r="A353" s="86">
        <v>40</v>
      </c>
      <c r="B353" s="87">
        <v>45904</v>
      </c>
      <c r="C353" s="88" t="s">
        <v>14</v>
      </c>
      <c r="D353" s="89"/>
      <c r="E353" s="90">
        <v>375</v>
      </c>
      <c r="F353" s="121"/>
      <c r="G353" s="92"/>
      <c r="H353" s="33">
        <f t="shared" si="7"/>
        <v>92444.688394717596</v>
      </c>
    </row>
    <row r="354" spans="1:8" ht="21" x14ac:dyDescent="0.35">
      <c r="A354" s="93">
        <v>40</v>
      </c>
      <c r="B354" s="94">
        <v>45904</v>
      </c>
      <c r="C354" s="95" t="s">
        <v>5</v>
      </c>
      <c r="D354" s="96"/>
      <c r="E354" s="97">
        <v>0.4</v>
      </c>
      <c r="F354" s="122"/>
      <c r="G354" s="99"/>
      <c r="H354" s="32">
        <f t="shared" si="7"/>
        <v>92444.288394717601</v>
      </c>
    </row>
    <row r="355" spans="1:8" ht="21" x14ac:dyDescent="0.35">
      <c r="A355" s="86">
        <v>41</v>
      </c>
      <c r="B355" s="87">
        <v>45917</v>
      </c>
      <c r="C355" s="88" t="s">
        <v>29</v>
      </c>
      <c r="D355" s="89">
        <v>163000</v>
      </c>
      <c r="E355" s="90"/>
      <c r="F355" s="121"/>
      <c r="G355" s="92"/>
      <c r="H355" s="33">
        <f t="shared" si="7"/>
        <v>255444.28839471762</v>
      </c>
    </row>
    <row r="356" spans="1:8" ht="21" x14ac:dyDescent="0.35">
      <c r="A356" s="93">
        <v>41</v>
      </c>
      <c r="B356" s="94">
        <v>45917</v>
      </c>
      <c r="C356" s="95" t="s">
        <v>5</v>
      </c>
      <c r="D356" s="96"/>
      <c r="E356" s="97">
        <v>0.15</v>
      </c>
      <c r="F356" s="122"/>
      <c r="G356" s="99"/>
      <c r="H356" s="32">
        <f t="shared" si="7"/>
        <v>255444.13839471762</v>
      </c>
    </row>
    <row r="357" spans="1:8" ht="21" x14ac:dyDescent="0.35">
      <c r="A357" s="86">
        <v>42</v>
      </c>
      <c r="B357" s="87">
        <v>45929</v>
      </c>
      <c r="C357" s="88" t="s">
        <v>30</v>
      </c>
      <c r="D357" s="89"/>
      <c r="E357" s="90">
        <v>11909.11</v>
      </c>
      <c r="F357" s="121"/>
      <c r="G357" s="92"/>
      <c r="H357" s="33">
        <f t="shared" si="7"/>
        <v>243535.02839471761</v>
      </c>
    </row>
    <row r="358" spans="1:8" ht="21" x14ac:dyDescent="0.35">
      <c r="A358" s="86">
        <v>42</v>
      </c>
      <c r="B358" s="87">
        <v>45929</v>
      </c>
      <c r="C358" s="88" t="s">
        <v>14</v>
      </c>
      <c r="D358" s="89"/>
      <c r="E358" s="90">
        <v>375</v>
      </c>
      <c r="F358" s="121"/>
      <c r="G358" s="92"/>
      <c r="H358" s="33">
        <f t="shared" si="7"/>
        <v>243160.02839471761</v>
      </c>
    </row>
    <row r="359" spans="1:8" ht="21" x14ac:dyDescent="0.35">
      <c r="A359" s="93">
        <v>42</v>
      </c>
      <c r="B359" s="94">
        <v>45929</v>
      </c>
      <c r="C359" s="95" t="s">
        <v>5</v>
      </c>
      <c r="D359" s="96"/>
      <c r="E359" s="97">
        <v>0.8</v>
      </c>
      <c r="F359" s="122"/>
      <c r="G359" s="99"/>
      <c r="H359" s="32">
        <f t="shared" si="7"/>
        <v>243159.22839471762</v>
      </c>
    </row>
    <row r="360" spans="1:8" ht="21" x14ac:dyDescent="0.35">
      <c r="A360" s="114">
        <v>43</v>
      </c>
      <c r="B360" s="115">
        <v>45931</v>
      </c>
      <c r="C360" s="116" t="s">
        <v>11</v>
      </c>
      <c r="D360" s="117">
        <v>0.28999999999999998</v>
      </c>
      <c r="E360" s="118"/>
      <c r="F360" s="123"/>
      <c r="G360" s="120"/>
      <c r="H360" s="41">
        <f t="shared" si="7"/>
        <v>243159.51839471763</v>
      </c>
    </row>
    <row r="361" spans="1:8" ht="21" x14ac:dyDescent="0.35">
      <c r="A361" s="86">
        <v>44</v>
      </c>
      <c r="B361" s="87">
        <v>45932</v>
      </c>
      <c r="C361" s="88" t="s">
        <v>5</v>
      </c>
      <c r="D361" s="89"/>
      <c r="E361" s="90">
        <v>11.08</v>
      </c>
      <c r="F361" s="121"/>
      <c r="G361" s="92"/>
      <c r="H361" s="33">
        <f t="shared" si="7"/>
        <v>243148.43839471764</v>
      </c>
    </row>
    <row r="362" spans="1:8" ht="21" x14ac:dyDescent="0.35">
      <c r="A362" s="93">
        <v>44</v>
      </c>
      <c r="B362" s="94">
        <v>45932</v>
      </c>
      <c r="C362" s="95" t="s">
        <v>15</v>
      </c>
      <c r="D362" s="96"/>
      <c r="E362" s="97">
        <v>480.55</v>
      </c>
      <c r="F362" s="122"/>
      <c r="G362" s="99"/>
      <c r="H362" s="32">
        <f t="shared" si="7"/>
        <v>242667.88839471765</v>
      </c>
    </row>
    <row r="363" spans="1:8" ht="21" x14ac:dyDescent="0.35">
      <c r="A363" s="86">
        <v>45</v>
      </c>
      <c r="B363" s="87">
        <v>45957</v>
      </c>
      <c r="C363" s="88" t="s">
        <v>5</v>
      </c>
      <c r="D363" s="89"/>
      <c r="E363" s="90">
        <v>2</v>
      </c>
      <c r="F363" s="121"/>
      <c r="G363" s="92"/>
      <c r="H363" s="33">
        <f t="shared" si="7"/>
        <v>242665.88839471765</v>
      </c>
    </row>
    <row r="364" spans="1:8" ht="21" x14ac:dyDescent="0.35">
      <c r="A364" s="93">
        <v>45</v>
      </c>
      <c r="B364" s="125" t="s">
        <v>31</v>
      </c>
      <c r="C364" s="95" t="s">
        <v>15</v>
      </c>
      <c r="D364" s="96"/>
      <c r="E364" s="97">
        <v>221.89</v>
      </c>
      <c r="F364" s="122"/>
      <c r="G364" s="99"/>
      <c r="H364" s="32">
        <f t="shared" si="7"/>
        <v>242443.99839471764</v>
      </c>
    </row>
    <row r="365" spans="1:8" ht="21" x14ac:dyDescent="0.35">
      <c r="A365" s="114">
        <v>46</v>
      </c>
      <c r="B365" s="115">
        <v>45963</v>
      </c>
      <c r="C365" s="116" t="s">
        <v>5</v>
      </c>
      <c r="D365" s="117"/>
      <c r="E365" s="118">
        <v>9.1999999999999993</v>
      </c>
      <c r="F365" s="123"/>
      <c r="G365" s="120"/>
      <c r="H365" s="41">
        <f t="shared" si="7"/>
        <v>242434.79839471763</v>
      </c>
    </row>
    <row r="366" spans="1:8" ht="21" x14ac:dyDescent="0.35">
      <c r="A366" s="86">
        <v>47</v>
      </c>
      <c r="B366" s="87">
        <v>45982</v>
      </c>
      <c r="C366" s="88" t="s">
        <v>15</v>
      </c>
      <c r="D366" s="89"/>
      <c r="E366" s="90">
        <v>49.17</v>
      </c>
      <c r="F366" s="121"/>
      <c r="G366" s="92"/>
      <c r="H366" s="33">
        <f t="shared" si="7"/>
        <v>242385.62839471761</v>
      </c>
    </row>
    <row r="367" spans="1:8" ht="21" x14ac:dyDescent="0.35">
      <c r="A367" s="93">
        <v>47</v>
      </c>
      <c r="B367" s="94">
        <v>45982</v>
      </c>
      <c r="C367" s="95" t="s">
        <v>5</v>
      </c>
      <c r="D367" s="96"/>
      <c r="E367" s="97">
        <v>0.4</v>
      </c>
      <c r="F367" s="122"/>
      <c r="G367" s="99"/>
      <c r="H367" s="32">
        <f t="shared" si="7"/>
        <v>242385.22839471762</v>
      </c>
    </row>
    <row r="368" spans="1:8" ht="21" x14ac:dyDescent="0.35">
      <c r="A368" s="114">
        <v>48</v>
      </c>
      <c r="B368" s="115">
        <v>45993</v>
      </c>
      <c r="C368" s="116" t="s">
        <v>5</v>
      </c>
      <c r="D368" s="117"/>
      <c r="E368" s="118">
        <v>9.02</v>
      </c>
      <c r="F368" s="123"/>
      <c r="G368" s="120"/>
      <c r="H368" s="41">
        <f t="shared" si="7"/>
        <v>242376.20839471763</v>
      </c>
    </row>
    <row r="369" spans="1:8" ht="21" x14ac:dyDescent="0.35">
      <c r="A369" s="86">
        <v>49</v>
      </c>
      <c r="B369" s="87">
        <v>46006</v>
      </c>
      <c r="C369" s="88" t="s">
        <v>5</v>
      </c>
      <c r="D369" s="89"/>
      <c r="E369" s="90">
        <v>0.8</v>
      </c>
      <c r="F369" s="121"/>
      <c r="G369" s="92"/>
      <c r="H369" s="33">
        <f t="shared" si="7"/>
        <v>242375.40839471764</v>
      </c>
    </row>
    <row r="370" spans="1:8" ht="21.75" thickBot="1" x14ac:dyDescent="0.4">
      <c r="A370" s="100">
        <v>49</v>
      </c>
      <c r="B370" s="101">
        <v>46006</v>
      </c>
      <c r="C370" s="102" t="s">
        <v>15</v>
      </c>
      <c r="D370" s="103"/>
      <c r="E370" s="104">
        <v>72.47</v>
      </c>
      <c r="F370" s="126"/>
      <c r="G370" s="106"/>
      <c r="H370" s="50">
        <f t="shared" si="7"/>
        <v>242302.93839471764</v>
      </c>
    </row>
    <row r="371" spans="1:8" ht="21.75" thickTop="1" x14ac:dyDescent="0.35">
      <c r="A371" s="107">
        <v>1</v>
      </c>
      <c r="B371" s="108">
        <v>46023</v>
      </c>
      <c r="C371" s="109" t="s">
        <v>11</v>
      </c>
      <c r="D371" s="110">
        <v>0.64</v>
      </c>
      <c r="E371" s="111"/>
      <c r="F371" s="127"/>
      <c r="G371" s="113"/>
      <c r="H371" s="16">
        <f t="shared" si="7"/>
        <v>242303.57839471765</v>
      </c>
    </row>
    <row r="372" spans="1:8" ht="21" x14ac:dyDescent="0.35">
      <c r="A372" s="114">
        <v>2</v>
      </c>
      <c r="B372" s="115">
        <v>46024</v>
      </c>
      <c r="C372" s="116" t="s">
        <v>5</v>
      </c>
      <c r="D372" s="117"/>
      <c r="E372" s="118">
        <v>9.0399999999999991</v>
      </c>
      <c r="F372" s="123"/>
      <c r="G372" s="120"/>
      <c r="H372" s="41">
        <f t="shared" si="7"/>
        <v>242294.53839471765</v>
      </c>
    </row>
    <row r="373" spans="1:8" ht="21" x14ac:dyDescent="0.35">
      <c r="A373" s="86">
        <v>3</v>
      </c>
      <c r="B373" s="87">
        <v>46029</v>
      </c>
      <c r="C373" s="88" t="s">
        <v>5</v>
      </c>
      <c r="D373" s="89"/>
      <c r="E373" s="90">
        <v>0.8</v>
      </c>
      <c r="F373" s="121"/>
      <c r="G373" s="92"/>
      <c r="H373" s="33">
        <f t="shared" si="7"/>
        <v>242293.73839471766</v>
      </c>
    </row>
    <row r="374" spans="1:8" ht="21" x14ac:dyDescent="0.35">
      <c r="A374" s="93">
        <v>3</v>
      </c>
      <c r="B374" s="94">
        <v>46029</v>
      </c>
      <c r="C374" s="95" t="s">
        <v>15</v>
      </c>
      <c r="D374" s="96"/>
      <c r="E374" s="97">
        <v>19.93</v>
      </c>
      <c r="F374" s="122"/>
      <c r="G374" s="99"/>
      <c r="H374" s="32">
        <f t="shared" si="7"/>
        <v>242273.80839471766</v>
      </c>
    </row>
    <row r="375" spans="1:8" ht="21" x14ac:dyDescent="0.35">
      <c r="A375" s="86">
        <v>4</v>
      </c>
      <c r="B375" s="87">
        <v>46031</v>
      </c>
      <c r="C375" s="88" t="s">
        <v>32</v>
      </c>
      <c r="D375" s="89"/>
      <c r="E375" s="90">
        <v>500</v>
      </c>
      <c r="F375" s="121"/>
      <c r="G375" s="92"/>
      <c r="H375" s="33">
        <f t="shared" si="7"/>
        <v>241773.80839471766</v>
      </c>
    </row>
    <row r="376" spans="1:8" ht="21" x14ac:dyDescent="0.35">
      <c r="A376" s="93">
        <v>4</v>
      </c>
      <c r="B376" s="94">
        <v>46031</v>
      </c>
      <c r="C376" s="95" t="s">
        <v>5</v>
      </c>
      <c r="D376" s="96"/>
      <c r="E376" s="97">
        <v>0.4</v>
      </c>
      <c r="F376" s="122"/>
      <c r="G376" s="99"/>
      <c r="H376" s="32">
        <f t="shared" si="7"/>
        <v>241773.40839471767</v>
      </c>
    </row>
    <row r="377" spans="1:8" ht="21" x14ac:dyDescent="0.35">
      <c r="A377" s="86">
        <v>5</v>
      </c>
      <c r="B377" s="87">
        <v>46034</v>
      </c>
      <c r="C377" s="88" t="s">
        <v>15</v>
      </c>
      <c r="D377" s="89"/>
      <c r="E377" s="90">
        <v>65.150000000000006</v>
      </c>
      <c r="F377" s="121"/>
      <c r="G377" s="92"/>
      <c r="H377" s="33">
        <f t="shared" si="7"/>
        <v>241708.25839471768</v>
      </c>
    </row>
    <row r="378" spans="1:8" ht="21" x14ac:dyDescent="0.35">
      <c r="A378" s="93">
        <v>5</v>
      </c>
      <c r="B378" s="94">
        <v>46034</v>
      </c>
      <c r="C378" s="95" t="s">
        <v>5</v>
      </c>
      <c r="D378" s="96"/>
      <c r="E378" s="97">
        <v>0.4</v>
      </c>
      <c r="F378" s="122"/>
      <c r="G378" s="99"/>
      <c r="H378" s="32">
        <f t="shared" si="7"/>
        <v>241707.85839471768</v>
      </c>
    </row>
    <row r="379" spans="1:8" ht="21" x14ac:dyDescent="0.35">
      <c r="A379" s="86">
        <v>6</v>
      </c>
      <c r="B379" s="87">
        <v>46055</v>
      </c>
      <c r="C379" s="88" t="s">
        <v>15</v>
      </c>
      <c r="D379" s="89"/>
      <c r="E379" s="90">
        <v>138.81</v>
      </c>
      <c r="F379" s="121"/>
      <c r="G379" s="92"/>
      <c r="H379" s="33">
        <f t="shared" si="7"/>
        <v>241569.04839471768</v>
      </c>
    </row>
    <row r="380" spans="1:8" ht="21" x14ac:dyDescent="0.35">
      <c r="A380" s="93">
        <v>6</v>
      </c>
      <c r="B380" s="94">
        <v>46055</v>
      </c>
      <c r="C380" s="95" t="s">
        <v>5</v>
      </c>
      <c r="D380" s="96"/>
      <c r="E380" s="97">
        <v>9.08</v>
      </c>
      <c r="F380" s="122"/>
      <c r="G380" s="99"/>
      <c r="H380" s="32">
        <f t="shared" si="7"/>
        <v>241559.9683947177</v>
      </c>
    </row>
    <row r="381" spans="1:8" ht="21" x14ac:dyDescent="0.35">
      <c r="A381" s="86">
        <v>7</v>
      </c>
      <c r="B381" s="87">
        <v>46057</v>
      </c>
      <c r="C381" s="88" t="s">
        <v>15</v>
      </c>
      <c r="D381" s="89"/>
      <c r="E381" s="90">
        <v>69.83</v>
      </c>
      <c r="F381" s="121"/>
      <c r="G381" s="92"/>
      <c r="H381" s="33">
        <f t="shared" si="7"/>
        <v>241490.13839471771</v>
      </c>
    </row>
    <row r="382" spans="1:8" ht="21" x14ac:dyDescent="0.35">
      <c r="A382" s="93">
        <v>7</v>
      </c>
      <c r="B382" s="94">
        <v>46057</v>
      </c>
      <c r="C382" s="95" t="s">
        <v>5</v>
      </c>
      <c r="D382" s="96"/>
      <c r="E382" s="97">
        <v>0.45</v>
      </c>
      <c r="F382" s="122"/>
      <c r="G382" s="99"/>
      <c r="H382" s="32">
        <f t="shared" si="7"/>
        <v>241489.6883947177</v>
      </c>
    </row>
    <row r="383" spans="1:8" ht="21" x14ac:dyDescent="0.35">
      <c r="A383" s="86">
        <v>8</v>
      </c>
      <c r="B383" s="87">
        <v>46063</v>
      </c>
      <c r="C383" s="88" t="s">
        <v>15</v>
      </c>
      <c r="D383" s="89"/>
      <c r="E383" s="90">
        <v>93.45</v>
      </c>
      <c r="F383" s="121"/>
      <c r="G383" s="92"/>
      <c r="H383" s="33">
        <f t="shared" si="7"/>
        <v>241396.23839471769</v>
      </c>
    </row>
    <row r="384" spans="1:8" ht="21" x14ac:dyDescent="0.35">
      <c r="A384" s="93">
        <v>8</v>
      </c>
      <c r="B384" s="94">
        <v>46063</v>
      </c>
      <c r="C384" s="95" t="s">
        <v>5</v>
      </c>
      <c r="D384" s="96"/>
      <c r="E384" s="97">
        <v>0.45</v>
      </c>
      <c r="F384" s="122"/>
      <c r="G384" s="99"/>
      <c r="H384" s="32">
        <f t="shared" si="7"/>
        <v>241395.78839471767</v>
      </c>
    </row>
    <row r="385" spans="1:8" ht="21" x14ac:dyDescent="0.35">
      <c r="A385" s="86">
        <v>9</v>
      </c>
      <c r="B385" s="87">
        <v>46070</v>
      </c>
      <c r="C385" s="88" t="s">
        <v>15</v>
      </c>
      <c r="D385" s="89"/>
      <c r="E385" s="90">
        <v>64.97</v>
      </c>
      <c r="F385" s="121"/>
      <c r="G385" s="92"/>
      <c r="H385" s="33">
        <f t="shared" si="7"/>
        <v>241330.81839471767</v>
      </c>
    </row>
    <row r="386" spans="1:8" ht="21" x14ac:dyDescent="0.35">
      <c r="A386" s="93">
        <v>9</v>
      </c>
      <c r="B386" s="94">
        <v>46070</v>
      </c>
      <c r="C386" s="95" t="s">
        <v>5</v>
      </c>
      <c r="D386" s="96"/>
      <c r="E386" s="97">
        <v>0.45</v>
      </c>
      <c r="F386" s="122"/>
      <c r="G386" s="99"/>
      <c r="H386" s="32">
        <f t="shared" si="7"/>
        <v>241330.36839471766</v>
      </c>
    </row>
    <row r="387" spans="1:8" ht="21" x14ac:dyDescent="0.35">
      <c r="A387" s="124">
        <v>10</v>
      </c>
      <c r="B387" s="115">
        <v>46083</v>
      </c>
      <c r="C387" s="116" t="s">
        <v>5</v>
      </c>
      <c r="D387" s="117"/>
      <c r="E387" s="118">
        <v>10.58</v>
      </c>
      <c r="F387" s="123"/>
      <c r="G387" s="120"/>
      <c r="H387" s="41">
        <f t="shared" si="7"/>
        <v>241319.78839471767</v>
      </c>
    </row>
    <row r="388" spans="1:8" ht="21" x14ac:dyDescent="0.35">
      <c r="A388" s="86">
        <v>11</v>
      </c>
      <c r="B388" s="87">
        <v>46092</v>
      </c>
      <c r="C388" s="88" t="s">
        <v>15</v>
      </c>
      <c r="D388" s="89"/>
      <c r="E388" s="90">
        <v>64.97</v>
      </c>
      <c r="F388" s="121"/>
      <c r="G388" s="92"/>
      <c r="H388" s="33">
        <f t="shared" ref="H388:H416" si="8">H387+D388-E388</f>
        <v>241254.81839471767</v>
      </c>
    </row>
    <row r="389" spans="1:8" ht="21" x14ac:dyDescent="0.35">
      <c r="A389" s="93">
        <v>11</v>
      </c>
      <c r="B389" s="94">
        <v>46092</v>
      </c>
      <c r="C389" s="95" t="s">
        <v>5</v>
      </c>
      <c r="D389" s="96"/>
      <c r="E389" s="97">
        <v>0.45</v>
      </c>
      <c r="F389" s="122"/>
      <c r="G389" s="99"/>
      <c r="H389" s="32">
        <f t="shared" si="8"/>
        <v>241254.36839471766</v>
      </c>
    </row>
    <row r="390" spans="1:8" ht="21" x14ac:dyDescent="0.35">
      <c r="A390" s="124">
        <v>12</v>
      </c>
      <c r="B390" s="115">
        <v>46113</v>
      </c>
      <c r="C390" s="116" t="s">
        <v>11</v>
      </c>
      <c r="D390" s="117">
        <v>0.61</v>
      </c>
      <c r="E390" s="118"/>
      <c r="F390" s="123"/>
      <c r="G390" s="120"/>
      <c r="H390" s="41">
        <f t="shared" si="8"/>
        <v>241254.97839471765</v>
      </c>
    </row>
    <row r="391" spans="1:8" ht="21" x14ac:dyDescent="0.35">
      <c r="A391" s="114">
        <v>13</v>
      </c>
      <c r="B391" s="115">
        <v>46114</v>
      </c>
      <c r="C391" s="116" t="s">
        <v>5</v>
      </c>
      <c r="D391" s="117"/>
      <c r="E391" s="118">
        <v>10.52</v>
      </c>
      <c r="F391" s="123"/>
      <c r="G391" s="120"/>
      <c r="H391" s="41">
        <f t="shared" si="8"/>
        <v>241244.45839471766</v>
      </c>
    </row>
    <row r="392" spans="1:8" ht="21" x14ac:dyDescent="0.35">
      <c r="A392" s="86">
        <v>14</v>
      </c>
      <c r="B392" s="87">
        <v>46119</v>
      </c>
      <c r="C392" s="88" t="s">
        <v>23</v>
      </c>
      <c r="D392" s="89">
        <v>138.81</v>
      </c>
      <c r="E392" s="90"/>
      <c r="F392" s="121"/>
      <c r="G392" s="92"/>
      <c r="H392" s="33">
        <f t="shared" si="8"/>
        <v>241383.26839471766</v>
      </c>
    </row>
    <row r="393" spans="1:8" ht="21" x14ac:dyDescent="0.35">
      <c r="A393" s="86">
        <v>14</v>
      </c>
      <c r="B393" s="87">
        <v>46119</v>
      </c>
      <c r="C393" s="88" t="s">
        <v>5</v>
      </c>
      <c r="D393" s="89"/>
      <c r="E393" s="90">
        <v>1.2</v>
      </c>
      <c r="F393" s="121"/>
      <c r="G393" s="92"/>
      <c r="H393" s="33">
        <f t="shared" si="8"/>
        <v>241382.06839471764</v>
      </c>
    </row>
    <row r="394" spans="1:8" ht="21" x14ac:dyDescent="0.35">
      <c r="A394" s="93">
        <v>14</v>
      </c>
      <c r="B394" s="94">
        <v>46119</v>
      </c>
      <c r="C394" s="95" t="s">
        <v>15</v>
      </c>
      <c r="D394" s="96"/>
      <c r="E394" s="97">
        <v>140.29</v>
      </c>
      <c r="F394" s="122"/>
      <c r="G394" s="99"/>
      <c r="H394" s="32">
        <f t="shared" si="8"/>
        <v>241241.77839471764</v>
      </c>
    </row>
    <row r="395" spans="1:8" ht="21" x14ac:dyDescent="0.35">
      <c r="A395" s="86">
        <v>15</v>
      </c>
      <c r="B395" s="87">
        <v>46120</v>
      </c>
      <c r="C395" s="88" t="s">
        <v>14</v>
      </c>
      <c r="D395" s="89"/>
      <c r="E395" s="90">
        <v>2625</v>
      </c>
      <c r="F395" s="121"/>
      <c r="G395" s="92"/>
      <c r="H395" s="33">
        <f t="shared" si="8"/>
        <v>238616.77839471764</v>
      </c>
    </row>
    <row r="396" spans="1:8" ht="21" x14ac:dyDescent="0.35">
      <c r="A396" s="93">
        <v>15</v>
      </c>
      <c r="B396" s="94">
        <v>46120</v>
      </c>
      <c r="C396" s="95" t="s">
        <v>5</v>
      </c>
      <c r="D396" s="96"/>
      <c r="E396" s="97">
        <v>0.45</v>
      </c>
      <c r="F396" s="122"/>
      <c r="G396" s="99"/>
      <c r="H396" s="32">
        <f t="shared" si="8"/>
        <v>238616.32839471762</v>
      </c>
    </row>
    <row r="397" spans="1:8" ht="21" x14ac:dyDescent="0.35">
      <c r="A397" s="86">
        <v>16</v>
      </c>
      <c r="B397" s="87">
        <v>46127</v>
      </c>
      <c r="C397" s="88" t="s">
        <v>15</v>
      </c>
      <c r="D397" s="89"/>
      <c r="E397" s="90">
        <v>64.97</v>
      </c>
      <c r="F397" s="121"/>
      <c r="G397" s="92"/>
      <c r="H397" s="33">
        <f t="shared" si="8"/>
        <v>238551.35839471762</v>
      </c>
    </row>
    <row r="398" spans="1:8" ht="21" x14ac:dyDescent="0.35">
      <c r="A398" s="93">
        <v>16</v>
      </c>
      <c r="B398" s="94">
        <v>46127</v>
      </c>
      <c r="C398" s="95" t="s">
        <v>5</v>
      </c>
      <c r="D398" s="96"/>
      <c r="E398" s="97">
        <v>0.45</v>
      </c>
      <c r="F398" s="122"/>
      <c r="G398" s="99"/>
      <c r="H398" s="32">
        <f t="shared" si="8"/>
        <v>238550.90839471761</v>
      </c>
    </row>
    <row r="399" spans="1:8" ht="21" x14ac:dyDescent="0.35">
      <c r="A399" s="114">
        <v>17</v>
      </c>
      <c r="B399" s="115">
        <v>46144</v>
      </c>
      <c r="C399" s="116" t="s">
        <v>5</v>
      </c>
      <c r="D399" s="117"/>
      <c r="E399" s="118">
        <v>10.62</v>
      </c>
      <c r="F399" s="123"/>
      <c r="G399" s="120"/>
      <c r="H399" s="41">
        <f t="shared" si="8"/>
        <v>238540.28839471762</v>
      </c>
    </row>
    <row r="400" spans="1:8" ht="21" x14ac:dyDescent="0.35">
      <c r="A400" s="86">
        <v>18</v>
      </c>
      <c r="B400" s="87">
        <v>46155</v>
      </c>
      <c r="C400" s="88" t="s">
        <v>33</v>
      </c>
      <c r="D400" s="89">
        <v>10620</v>
      </c>
      <c r="E400" s="90"/>
      <c r="F400" s="121"/>
      <c r="G400" s="92"/>
      <c r="H400" s="33">
        <f t="shared" si="8"/>
        <v>249160.28839471762</v>
      </c>
    </row>
    <row r="401" spans="1:8" ht="21" x14ac:dyDescent="0.35">
      <c r="A401" s="86">
        <v>18</v>
      </c>
      <c r="B401" s="87">
        <v>46155</v>
      </c>
      <c r="C401" s="88" t="s">
        <v>34</v>
      </c>
      <c r="D401" s="89">
        <v>32180</v>
      </c>
      <c r="E401" s="90"/>
      <c r="F401" s="121"/>
      <c r="G401" s="92"/>
      <c r="H401" s="33">
        <f t="shared" si="8"/>
        <v>281340.28839471762</v>
      </c>
    </row>
    <row r="402" spans="1:8" ht="21" x14ac:dyDescent="0.35">
      <c r="A402" s="93">
        <v>18</v>
      </c>
      <c r="B402" s="94">
        <v>46155</v>
      </c>
      <c r="C402" s="95" t="s">
        <v>5</v>
      </c>
      <c r="D402" s="96"/>
      <c r="E402" s="97">
        <v>0.32</v>
      </c>
      <c r="F402" s="122"/>
      <c r="G402" s="99"/>
      <c r="H402" s="32">
        <f t="shared" si="8"/>
        <v>281339.96839471761</v>
      </c>
    </row>
    <row r="403" spans="1:8" ht="21" x14ac:dyDescent="0.35">
      <c r="A403" s="77">
        <v>19</v>
      </c>
      <c r="B403" s="18">
        <v>46156</v>
      </c>
      <c r="C403" s="88" t="s">
        <v>36</v>
      </c>
      <c r="D403" s="51">
        <v>243.2</v>
      </c>
      <c r="E403" s="21"/>
      <c r="F403" s="128"/>
      <c r="G403" s="67"/>
      <c r="H403" s="33">
        <f t="shared" si="8"/>
        <v>281583.16839471762</v>
      </c>
    </row>
    <row r="404" spans="1:8" ht="21" x14ac:dyDescent="0.35">
      <c r="A404" s="77">
        <v>19</v>
      </c>
      <c r="B404" s="18">
        <v>46156</v>
      </c>
      <c r="C404" s="88" t="s">
        <v>35</v>
      </c>
      <c r="D404" s="51">
        <v>99.95</v>
      </c>
      <c r="E404" s="21"/>
      <c r="F404" s="128"/>
      <c r="G404" s="67"/>
      <c r="H404" s="33">
        <f t="shared" si="8"/>
        <v>281683.11839471763</v>
      </c>
    </row>
    <row r="405" spans="1:8" ht="21" x14ac:dyDescent="0.35">
      <c r="A405" s="77">
        <v>19</v>
      </c>
      <c r="B405" s="18">
        <v>46156</v>
      </c>
      <c r="C405" s="88" t="s">
        <v>26</v>
      </c>
      <c r="D405" s="51">
        <v>15975.57</v>
      </c>
      <c r="E405" s="21"/>
      <c r="F405" s="128"/>
      <c r="G405" s="67"/>
      <c r="H405" s="33">
        <f t="shared" si="8"/>
        <v>297658.68839471764</v>
      </c>
    </row>
    <row r="406" spans="1:8" ht="21" x14ac:dyDescent="0.35">
      <c r="A406" s="77">
        <v>19</v>
      </c>
      <c r="B406" s="18">
        <v>46156</v>
      </c>
      <c r="C406" s="88" t="s">
        <v>35</v>
      </c>
      <c r="D406" s="51">
        <v>297.24</v>
      </c>
      <c r="E406" s="21"/>
      <c r="F406" s="128"/>
      <c r="G406" s="67"/>
      <c r="H406" s="33">
        <f t="shared" si="8"/>
        <v>297955.92839471763</v>
      </c>
    </row>
    <row r="407" spans="1:8" ht="21" x14ac:dyDescent="0.35">
      <c r="A407" s="78">
        <v>19</v>
      </c>
      <c r="B407" s="26">
        <v>46156</v>
      </c>
      <c r="C407" s="95" t="s">
        <v>5</v>
      </c>
      <c r="D407" s="55"/>
      <c r="E407" s="29">
        <v>0.64</v>
      </c>
      <c r="F407" s="129"/>
      <c r="G407" s="66"/>
      <c r="H407" s="32">
        <f t="shared" si="8"/>
        <v>297955.28839471762</v>
      </c>
    </row>
    <row r="408" spans="1:8" ht="21" x14ac:dyDescent="0.35">
      <c r="A408" s="77">
        <v>20</v>
      </c>
      <c r="B408" s="18">
        <v>46160</v>
      </c>
      <c r="C408" s="88" t="s">
        <v>15</v>
      </c>
      <c r="D408" s="51"/>
      <c r="E408" s="21">
        <v>64.97</v>
      </c>
      <c r="F408" s="128"/>
      <c r="G408" s="67"/>
      <c r="H408" s="33">
        <f t="shared" si="8"/>
        <v>297890.31839471764</v>
      </c>
    </row>
    <row r="409" spans="1:8" ht="21" x14ac:dyDescent="0.35">
      <c r="A409" s="78">
        <v>20</v>
      </c>
      <c r="B409" s="26">
        <v>46160</v>
      </c>
      <c r="C409" s="95" t="s">
        <v>5</v>
      </c>
      <c r="D409" s="55"/>
      <c r="E409" s="29">
        <v>0.45</v>
      </c>
      <c r="F409" s="129"/>
      <c r="G409" s="66"/>
      <c r="H409" s="32">
        <f t="shared" si="8"/>
        <v>297889.86839471763</v>
      </c>
    </row>
    <row r="410" spans="1:8" ht="21" x14ac:dyDescent="0.35">
      <c r="A410" s="85">
        <v>21</v>
      </c>
      <c r="B410" s="35">
        <v>46175</v>
      </c>
      <c r="C410" s="116" t="s">
        <v>5</v>
      </c>
      <c r="D410" s="57"/>
      <c r="E410" s="130">
        <v>10.64</v>
      </c>
      <c r="F410" s="131"/>
      <c r="G410" s="132"/>
      <c r="H410" s="41">
        <f t="shared" si="8"/>
        <v>297879.22839471762</v>
      </c>
    </row>
    <row r="411" spans="1:8" ht="21" x14ac:dyDescent="0.35">
      <c r="A411" s="77">
        <v>22</v>
      </c>
      <c r="B411" s="18">
        <v>46183</v>
      </c>
      <c r="C411" s="88" t="s">
        <v>14</v>
      </c>
      <c r="D411" s="133"/>
      <c r="E411" s="21">
        <v>1125</v>
      </c>
      <c r="F411" s="128"/>
      <c r="G411" s="134"/>
      <c r="H411" s="33">
        <f t="shared" si="8"/>
        <v>296754.22839471762</v>
      </c>
    </row>
    <row r="412" spans="1:8" ht="21" x14ac:dyDescent="0.35">
      <c r="A412" s="135">
        <v>22</v>
      </c>
      <c r="B412" s="18">
        <v>46183</v>
      </c>
      <c r="C412" s="88" t="s">
        <v>12</v>
      </c>
      <c r="D412" s="51"/>
      <c r="E412" s="21">
        <v>1203.8800000000001</v>
      </c>
      <c r="F412" s="128"/>
      <c r="G412" s="134"/>
      <c r="H412" s="41">
        <f t="shared" si="8"/>
        <v>295550.34839471761</v>
      </c>
    </row>
    <row r="413" spans="1:8" ht="21" x14ac:dyDescent="0.35">
      <c r="A413" s="77">
        <v>22</v>
      </c>
      <c r="B413" s="60">
        <v>46183</v>
      </c>
      <c r="C413" s="88" t="s">
        <v>37</v>
      </c>
      <c r="D413" s="51"/>
      <c r="E413" s="21">
        <v>421.56</v>
      </c>
      <c r="F413" s="128"/>
      <c r="G413" s="134"/>
      <c r="H413" s="33">
        <f t="shared" si="8"/>
        <v>295128.78839471762</v>
      </c>
    </row>
    <row r="414" spans="1:8" ht="21" x14ac:dyDescent="0.35">
      <c r="A414" s="135">
        <v>22</v>
      </c>
      <c r="B414" s="60">
        <v>46183</v>
      </c>
      <c r="C414" s="88" t="s">
        <v>16</v>
      </c>
      <c r="D414" s="51"/>
      <c r="E414" s="21">
        <v>1048.72</v>
      </c>
      <c r="F414" s="128"/>
      <c r="G414" s="134"/>
      <c r="H414" s="41">
        <f t="shared" si="8"/>
        <v>294080.06839471764</v>
      </c>
    </row>
    <row r="415" spans="1:8" ht="21" x14ac:dyDescent="0.35">
      <c r="A415" s="135">
        <v>22</v>
      </c>
      <c r="B415" s="18">
        <v>46183</v>
      </c>
      <c r="C415" s="88" t="s">
        <v>13</v>
      </c>
      <c r="D415" s="51"/>
      <c r="E415" s="21">
        <v>291.99</v>
      </c>
      <c r="F415" s="128"/>
      <c r="G415" s="134"/>
      <c r="H415" s="41">
        <f t="shared" si="8"/>
        <v>293788.07839471765</v>
      </c>
    </row>
    <row r="416" spans="1:8" ht="21.75" thickBot="1" x14ac:dyDescent="0.4">
      <c r="A416" s="136">
        <v>22</v>
      </c>
      <c r="B416" s="137">
        <v>46183</v>
      </c>
      <c r="C416" s="138" t="s">
        <v>5</v>
      </c>
      <c r="D416" s="70"/>
      <c r="E416" s="47">
        <v>3.36</v>
      </c>
      <c r="F416" s="139"/>
      <c r="G416" s="140"/>
      <c r="H416" s="50">
        <f t="shared" si="8"/>
        <v>293784.71839471767</v>
      </c>
    </row>
    <row r="417" spans="1:8" ht="21.75" thickTop="1" x14ac:dyDescent="0.35">
      <c r="A417" s="17"/>
      <c r="B417" s="17"/>
      <c r="C417" s="141"/>
      <c r="D417" s="142">
        <f>SUM(D2:D410)</f>
        <v>376169.93308248714</v>
      </c>
      <c r="E417" s="142">
        <f>SUM(E2:E416)</f>
        <v>82385.214687769534</v>
      </c>
      <c r="F417" s="17"/>
      <c r="G417" s="17"/>
      <c r="H417" s="143"/>
    </row>
    <row r="418" spans="1:8" x14ac:dyDescent="0.25">
      <c r="D418" s="1"/>
      <c r="E418" s="1"/>
    </row>
    <row r="419" spans="1:8" x14ac:dyDescent="0.25">
      <c r="D419" s="1"/>
      <c r="E419" s="1"/>
    </row>
    <row r="420" spans="1:8" x14ac:dyDescent="0.25">
      <c r="D420" s="1"/>
      <c r="E420" s="1"/>
    </row>
    <row r="421" spans="1:8" x14ac:dyDescent="0.25">
      <c r="D421" s="1"/>
    </row>
    <row r="422" spans="1:8" x14ac:dyDescent="0.25">
      <c r="D422" s="1"/>
    </row>
    <row r="423" spans="1:8" x14ac:dyDescent="0.25">
      <c r="D423" s="1"/>
    </row>
  </sheetData>
  <pageMargins left="0.7" right="0.7" top="0.75" bottom="0.75" header="0.3" footer="0.3"/>
  <pageSetup paperSize="9" scale="41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Radni listovi</vt:lpstr>
      </vt:variant>
      <vt:variant>
        <vt:i4>3</vt:i4>
      </vt:variant>
    </vt:vector>
  </HeadingPairs>
  <TitlesOfParts>
    <vt:vector size="3" baseType="lpstr">
      <vt:lpstr>Sheet1</vt:lpstr>
      <vt:lpstr>Sheet2</vt:lpstr>
      <vt:lpstr>Sheet3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Ličko</dc:creator>
  <cp:lastModifiedBy>korisnik</cp:lastModifiedBy>
  <cp:lastPrinted>2026-06-13T14:24:39Z</cp:lastPrinted>
  <dcterms:created xsi:type="dcterms:W3CDTF">2026-06-05T13:35:47Z</dcterms:created>
  <dcterms:modified xsi:type="dcterms:W3CDTF">2026-06-14T22:36:45Z</dcterms:modified>
</cp:coreProperties>
</file>